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activeTab="0"/>
  </bookViews>
  <sheets>
    <sheet name="Cтолы и тумбы" sheetId="1" r:id="rId1"/>
    <sheet name="Таблица" sheetId="2" r:id="rId2"/>
  </sheets>
  <definedNames>
    <definedName name="_xlnm.Print_Area" localSheetId="0">'Cтолы и тумбы'!$B$1:$R$57</definedName>
  </definedNames>
  <calcPr fullCalcOnLoad="1" fullPrecision="0"/>
</workbook>
</file>

<file path=xl/sharedStrings.xml><?xml version="1.0" encoding="utf-8"?>
<sst xmlns="http://schemas.openxmlformats.org/spreadsheetml/2006/main" count="87" uniqueCount="63">
  <si>
    <t>Наименование</t>
  </si>
  <si>
    <t>Артикул</t>
  </si>
  <si>
    <t xml:space="preserve"> </t>
  </si>
  <si>
    <t>Комбинации элементов</t>
  </si>
  <si>
    <t>Наименование/артикул</t>
  </si>
  <si>
    <t>Цена с учётом коэффициента наценки и скидки</t>
  </si>
  <si>
    <t>Картинка</t>
  </si>
  <si>
    <t>Описание</t>
  </si>
  <si>
    <t>Габаритные размеры</t>
  </si>
  <si>
    <t>Объем (м.куб.)</t>
  </si>
  <si>
    <t xml:space="preserve">Вес (кг)              </t>
  </si>
  <si>
    <t>900х720х755</t>
  </si>
  <si>
    <t>1200х720х755</t>
  </si>
  <si>
    <t>1400х720х755</t>
  </si>
  <si>
    <t>1600х720х755</t>
  </si>
  <si>
    <t>1400х900х755</t>
  </si>
  <si>
    <t>1400х1200х755</t>
  </si>
  <si>
    <t>Тумба приставная ТП-4</t>
  </si>
  <si>
    <t>Общая сумма:</t>
  </si>
  <si>
    <t>СП-1М</t>
  </si>
  <si>
    <t>СП-2М</t>
  </si>
  <si>
    <t>СП-3М</t>
  </si>
  <si>
    <t>СП-4М</t>
  </si>
  <si>
    <t>Столы прямые</t>
  </si>
  <si>
    <t>Столы эргоночичные</t>
  </si>
  <si>
    <t>СА-2М (L/R)</t>
  </si>
  <si>
    <t>СА-1М (L/R)</t>
  </si>
  <si>
    <t>СА-3М (L/R)</t>
  </si>
  <si>
    <t>Стол эргономичный СА-3М (R)</t>
  </si>
  <si>
    <t>Стол эргономичный СА-4М (R)</t>
  </si>
  <si>
    <t>Стол эргономичный СА-2М (R)</t>
  </si>
  <si>
    <t>Тумба приставная ТП-4.1</t>
  </si>
  <si>
    <t>Столешница выполнена из ЛДСП  22 мм., с кромкой ПВХ 2 мм., комплектуются заглушками для кабель-канала. Фронтальная панель из ЛДСП т.18мм. Опоры - металлические, порошковая краска в цвете серебро.</t>
  </si>
  <si>
    <t>Металический внешний картер, порошковая краска в цвете серебро. В упаковке 2шт.</t>
  </si>
  <si>
    <t>DBV -01</t>
  </si>
  <si>
    <t xml:space="preserve">       Imago-М                                                                                                             Комбинация №1</t>
  </si>
  <si>
    <t>Imago-M                                                                                                             Комбинация №2</t>
  </si>
  <si>
    <t xml:space="preserve">       Imago-М                                                                                                             Комбинация №3</t>
  </si>
  <si>
    <t xml:space="preserve">Стол прямой </t>
  </si>
  <si>
    <t>Стол эргономичный</t>
  </si>
  <si>
    <t xml:space="preserve">Стол эргономичный </t>
  </si>
  <si>
    <t xml:space="preserve"> СА-2М (L/R)</t>
  </si>
  <si>
    <t xml:space="preserve"> СА-4М (L/R)</t>
  </si>
  <si>
    <t>Картер</t>
  </si>
  <si>
    <t xml:space="preserve">Опора металлическая </t>
  </si>
  <si>
    <t>90х35х670</t>
  </si>
  <si>
    <t>груша,орех</t>
  </si>
  <si>
    <t>клен,венге</t>
  </si>
  <si>
    <t>Внимание! При комплектации рабочих мест из коллекции "IMAGO-M" используются шкафы, тумбы, приставки и дополнительные элементы из серии "IMAGO"</t>
  </si>
  <si>
    <t>Цена                                 (клен,венге)</t>
  </si>
  <si>
    <t>DVB-01</t>
  </si>
  <si>
    <t>Тумба ТП-4</t>
  </si>
  <si>
    <t>ТП-4</t>
  </si>
  <si>
    <t>ВТ-710.1</t>
  </si>
  <si>
    <t xml:space="preserve">Опора ВТ-710.1 </t>
  </si>
  <si>
    <t>ТП-4.1</t>
  </si>
  <si>
    <t>1600х900х755</t>
  </si>
  <si>
    <t>1600х1200х755</t>
  </si>
  <si>
    <t>СА-4М (L/R)</t>
  </si>
  <si>
    <t>Цвета: Груша Ароза, Орех французский, Клен, Белый</t>
  </si>
  <si>
    <t>Цена   (груша,орех,ясень, белый)</t>
  </si>
  <si>
    <t>Тумба ТП-4.1</t>
  </si>
  <si>
    <r>
      <rPr>
        <b/>
        <i/>
        <sz val="10"/>
        <rFont val="Arial Cyr"/>
        <family val="0"/>
      </rPr>
      <t xml:space="preserve"> Венге, Ясень шимо</t>
    </r>
    <r>
      <rPr>
        <b/>
        <i/>
        <sz val="14"/>
        <color indexed="53"/>
        <rFont val="Arial Cyr"/>
        <family val="0"/>
      </rPr>
      <t xml:space="preserve">                                              Мебель для персонала "IMAGO-M"                                               </t>
    </r>
    <r>
      <rPr>
        <b/>
        <i/>
        <sz val="10"/>
        <rFont val="Arial Cyr"/>
        <family val="0"/>
      </rPr>
      <t>Цены в рублях на 12.09.2016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</si>
</sst>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_р_."/>
    <numFmt numFmtId="182" formatCode="#,##0.0"/>
    <numFmt numFmtId="183" formatCode="#,##0.000"/>
    <numFmt numFmtId="184" formatCode="0.000"/>
    <numFmt numFmtId="185" formatCode="0.0%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4"/>
      <color indexed="53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36"/>
      <name val="Arial Cyr"/>
      <family val="2"/>
    </font>
    <font>
      <sz val="11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b/>
      <i/>
      <sz val="11"/>
      <color indexed="8"/>
      <name val="Arial Cyr"/>
      <family val="0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b/>
      <i/>
      <sz val="11"/>
      <color theme="1"/>
      <name val="Arial Cyr"/>
      <family val="0"/>
    </font>
    <font>
      <sz val="12"/>
      <color theme="1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left"/>
    </xf>
    <xf numFmtId="182" fontId="2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left" vertical="top"/>
    </xf>
    <xf numFmtId="4" fontId="6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0" fontId="7" fillId="0" borderId="12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80" fontId="7" fillId="34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/>
    </xf>
    <xf numFmtId="0" fontId="52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horizontal="left"/>
    </xf>
    <xf numFmtId="180" fontId="7" fillId="0" borderId="27" xfId="0" applyNumberFormat="1" applyFont="1" applyFill="1" applyBorder="1" applyAlignment="1">
      <alignment horizontal="left" vertical="top"/>
    </xf>
    <xf numFmtId="180" fontId="7" fillId="0" borderId="28" xfId="0" applyNumberFormat="1" applyFont="1" applyFill="1" applyBorder="1" applyAlignment="1">
      <alignment horizontal="left" vertical="top"/>
    </xf>
    <xf numFmtId="0" fontId="57" fillId="33" borderId="29" xfId="0" applyFont="1" applyFill="1" applyBorder="1" applyAlignment="1">
      <alignment horizontal="center" vertical="center"/>
    </xf>
    <xf numFmtId="180" fontId="7" fillId="34" borderId="3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vertical="center"/>
    </xf>
    <xf numFmtId="4" fontId="52" fillId="33" borderId="31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5" fillId="33" borderId="32" xfId="0" applyNumberFormat="1" applyFont="1" applyFill="1" applyBorder="1" applyAlignment="1">
      <alignment horizontal="center" vertical="center"/>
    </xf>
    <xf numFmtId="4" fontId="9" fillId="33" borderId="32" xfId="0" applyNumberFormat="1" applyFont="1" applyFill="1" applyBorder="1" applyAlignment="1">
      <alignment horizontal="center" vertical="center"/>
    </xf>
    <xf numFmtId="4" fontId="52" fillId="33" borderId="31" xfId="0" applyNumberFormat="1" applyFont="1" applyFill="1" applyBorder="1" applyAlignment="1">
      <alignment horizontal="center" vertical="center"/>
    </xf>
    <xf numFmtId="4" fontId="52" fillId="33" borderId="31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80" fontId="6" fillId="0" borderId="3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4" fontId="52" fillId="33" borderId="34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left" vertical="top"/>
    </xf>
    <xf numFmtId="180" fontId="7" fillId="34" borderId="36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/>
    </xf>
    <xf numFmtId="180" fontId="7" fillId="0" borderId="37" xfId="0" applyNumberFormat="1" applyFont="1" applyFill="1" applyBorder="1" applyAlignment="1">
      <alignment horizontal="left" vertical="top"/>
    </xf>
    <xf numFmtId="180" fontId="7" fillId="34" borderId="2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55" fillId="33" borderId="28" xfId="0" applyNumberFormat="1" applyFont="1" applyFill="1" applyBorder="1" applyAlignment="1">
      <alignment horizontal="center" vertical="center"/>
    </xf>
    <xf numFmtId="4" fontId="55" fillId="33" borderId="33" xfId="0" applyNumberFormat="1" applyFont="1" applyFill="1" applyBorder="1" applyAlignment="1">
      <alignment horizontal="center" vertical="center"/>
    </xf>
    <xf numFmtId="4" fontId="52" fillId="33" borderId="28" xfId="0" applyNumberFormat="1" applyFont="1" applyFill="1" applyBorder="1" applyAlignment="1">
      <alignment horizontal="center" vertical="center"/>
    </xf>
    <xf numFmtId="4" fontId="52" fillId="33" borderId="33" xfId="0" applyNumberFormat="1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left" vertical="center"/>
    </xf>
    <xf numFmtId="4" fontId="52" fillId="33" borderId="34" xfId="0" applyNumberFormat="1" applyFont="1" applyFill="1" applyBorder="1" applyAlignment="1">
      <alignment horizontal="center" vertical="center"/>
    </xf>
    <xf numFmtId="4" fontId="52" fillId="33" borderId="16" xfId="0" applyNumberFormat="1" applyFont="1" applyFill="1" applyBorder="1" applyAlignment="1">
      <alignment horizontal="center" vertical="center"/>
    </xf>
    <xf numFmtId="4" fontId="52" fillId="33" borderId="39" xfId="0" applyNumberFormat="1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left" vertical="center"/>
    </xf>
    <xf numFmtId="0" fontId="55" fillId="33" borderId="39" xfId="0" applyFont="1" applyFill="1" applyBorder="1" applyAlignment="1">
      <alignment horizontal="left" vertical="center"/>
    </xf>
    <xf numFmtId="0" fontId="55" fillId="33" borderId="33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184" fontId="52" fillId="33" borderId="17" xfId="0" applyNumberFormat="1" applyFont="1" applyFill="1" applyBorder="1" applyAlignment="1">
      <alignment horizontal="center" vertical="center"/>
    </xf>
    <xf numFmtId="184" fontId="52" fillId="33" borderId="18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184" fontId="52" fillId="33" borderId="28" xfId="0" applyNumberFormat="1" applyFont="1" applyFill="1" applyBorder="1" applyAlignment="1">
      <alignment horizontal="center" vertical="center"/>
    </xf>
    <xf numFmtId="184" fontId="52" fillId="33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184" fontId="52" fillId="33" borderId="34" xfId="0" applyNumberFormat="1" applyFont="1" applyFill="1" applyBorder="1" applyAlignment="1">
      <alignment horizontal="center" vertical="center"/>
    </xf>
    <xf numFmtId="184" fontId="52" fillId="33" borderId="1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5" fontId="8" fillId="0" borderId="32" xfId="55" applyNumberFormat="1" applyFont="1" applyBorder="1" applyAlignment="1" applyProtection="1">
      <alignment horizontal="center" vertical="center"/>
      <protection/>
    </xf>
    <xf numFmtId="185" fontId="8" fillId="0" borderId="31" xfId="55" applyNumberFormat="1" applyFont="1" applyBorder="1" applyAlignment="1" applyProtection="1">
      <alignment horizontal="center" vertical="center"/>
      <protection/>
    </xf>
    <xf numFmtId="0" fontId="59" fillId="0" borderId="28" xfId="0" applyFont="1" applyBorder="1" applyAlignment="1">
      <alignment horizontal="center" wrapText="1"/>
    </xf>
    <xf numFmtId="0" fontId="59" fillId="0" borderId="39" xfId="0" applyFont="1" applyBorder="1" applyAlignment="1">
      <alignment horizontal="center" wrapText="1"/>
    </xf>
    <xf numFmtId="0" fontId="59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6</xdr:row>
      <xdr:rowOff>66675</xdr:rowOff>
    </xdr:from>
    <xdr:to>
      <xdr:col>4</xdr:col>
      <xdr:colOff>200025</xdr:colOff>
      <xdr:row>9</xdr:row>
      <xdr:rowOff>209550</xdr:rowOff>
    </xdr:to>
    <xdr:pic>
      <xdr:nvPicPr>
        <xdr:cNvPr id="1" name="Рисунок 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576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</xdr:row>
      <xdr:rowOff>19050</xdr:rowOff>
    </xdr:from>
    <xdr:to>
      <xdr:col>4</xdr:col>
      <xdr:colOff>285750</xdr:colOff>
      <xdr:row>12</xdr:row>
      <xdr:rowOff>495300</xdr:rowOff>
    </xdr:to>
    <xdr:pic>
      <xdr:nvPicPr>
        <xdr:cNvPr id="2" name="Рисунок 3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257800"/>
          <a:ext cx="141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13</xdr:row>
      <xdr:rowOff>228600</xdr:rowOff>
    </xdr:from>
    <xdr:to>
      <xdr:col>4</xdr:col>
      <xdr:colOff>333375</xdr:colOff>
      <xdr:row>14</xdr:row>
      <xdr:rowOff>523875</xdr:rowOff>
    </xdr:to>
    <xdr:pic>
      <xdr:nvPicPr>
        <xdr:cNvPr id="3" name="Рисунок 4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724650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29</xdr:row>
      <xdr:rowOff>95250</xdr:rowOff>
    </xdr:from>
    <xdr:to>
      <xdr:col>8</xdr:col>
      <xdr:colOff>142875</xdr:colOff>
      <xdr:row>43</xdr:row>
      <xdr:rowOff>123825</xdr:rowOff>
    </xdr:to>
    <xdr:pic>
      <xdr:nvPicPr>
        <xdr:cNvPr id="4" name="Рисунок 6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11477625"/>
          <a:ext cx="3190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44</xdr:row>
      <xdr:rowOff>133350</xdr:rowOff>
    </xdr:from>
    <xdr:to>
      <xdr:col>8</xdr:col>
      <xdr:colOff>142875</xdr:colOff>
      <xdr:row>56</xdr:row>
      <xdr:rowOff>66675</xdr:rowOff>
    </xdr:to>
    <xdr:pic>
      <xdr:nvPicPr>
        <xdr:cNvPr id="5" name="Рисунок 7" descr="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13887450"/>
          <a:ext cx="32766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17</xdr:row>
      <xdr:rowOff>133350</xdr:rowOff>
    </xdr:from>
    <xdr:to>
      <xdr:col>8</xdr:col>
      <xdr:colOff>171450</xdr:colOff>
      <xdr:row>28</xdr:row>
      <xdr:rowOff>123825</xdr:rowOff>
    </xdr:to>
    <xdr:pic>
      <xdr:nvPicPr>
        <xdr:cNvPr id="6" name="Рисунок 8" descr="7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9315450"/>
          <a:ext cx="3248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47625</xdr:rowOff>
    </xdr:from>
    <xdr:to>
      <xdr:col>3</xdr:col>
      <xdr:colOff>342900</xdr:colOff>
      <xdr:row>15</xdr:row>
      <xdr:rowOff>885825</xdr:rowOff>
    </xdr:to>
    <xdr:pic>
      <xdr:nvPicPr>
        <xdr:cNvPr id="7" name="Рисунок 9" descr="8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8067675"/>
          <a:ext cx="247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342900</xdr:rowOff>
    </xdr:from>
    <xdr:to>
      <xdr:col>4</xdr:col>
      <xdr:colOff>438150</xdr:colOff>
      <xdr:row>11</xdr:row>
      <xdr:rowOff>581025</xdr:rowOff>
    </xdr:to>
    <xdr:pic>
      <xdr:nvPicPr>
        <xdr:cNvPr id="8" name="Picture 2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704111">
          <a:off x="1914525" y="55816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</xdr:row>
      <xdr:rowOff>647700</xdr:rowOff>
    </xdr:from>
    <xdr:to>
      <xdr:col>4</xdr:col>
      <xdr:colOff>495300</xdr:colOff>
      <xdr:row>14</xdr:row>
      <xdr:rowOff>133350</xdr:rowOff>
    </xdr:to>
    <xdr:pic>
      <xdr:nvPicPr>
        <xdr:cNvPr id="9" name="Picture 2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9569521">
          <a:off x="1914525" y="71437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70"/>
  <sheetViews>
    <sheetView tabSelected="1" view="pageBreakPreview" zoomScale="85" zoomScaleNormal="85" zoomScaleSheetLayoutView="85" zoomScalePageLayoutView="0" workbookViewId="0" topLeftCell="A1">
      <selection activeCell="B4" sqref="B4:R4"/>
    </sheetView>
  </sheetViews>
  <sheetFormatPr defaultColWidth="9.003906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6" width="20.25390625" style="5" customWidth="1"/>
    <col min="17" max="17" width="12.25390625" style="5" customWidth="1"/>
    <col min="18" max="18" width="4.875" style="5" customWidth="1"/>
    <col min="19" max="20" width="5.875" style="5" customWidth="1"/>
    <col min="21" max="16384" width="9.125" style="5" customWidth="1"/>
  </cols>
  <sheetData>
    <row r="1" spans="2:18" ht="153" customHeight="1" thickBot="1">
      <c r="B1" s="126"/>
      <c r="C1" s="127"/>
      <c r="D1" s="127"/>
      <c r="E1" s="127"/>
      <c r="F1" s="127"/>
      <c r="G1" s="127"/>
      <c r="H1" s="127"/>
      <c r="I1" s="128"/>
      <c r="J1" s="128"/>
      <c r="K1" s="128"/>
      <c r="L1" s="128"/>
      <c r="M1" s="128"/>
      <c r="N1" s="128"/>
      <c r="O1" s="128"/>
      <c r="P1" s="128"/>
      <c r="Q1" s="27"/>
      <c r="R1" s="28"/>
    </row>
    <row r="2" spans="1:35" ht="50.25" customHeight="1" thickBot="1">
      <c r="A2" s="1"/>
      <c r="B2" s="123" t="s">
        <v>48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T2" s="1"/>
      <c r="U2" s="1"/>
      <c r="V2" s="1"/>
      <c r="W2" s="1"/>
      <c r="X2" s="1"/>
      <c r="Y2" s="1"/>
      <c r="AA2" s="1"/>
      <c r="AB2" s="65"/>
      <c r="AC2" s="65"/>
      <c r="AD2" s="65"/>
      <c r="AE2" s="65"/>
      <c r="AF2" s="65"/>
      <c r="AG2" s="65"/>
      <c r="AH2" s="65"/>
      <c r="AI2" s="1"/>
    </row>
    <row r="3" spans="1:35" ht="17.25" customHeight="1">
      <c r="A3" s="1"/>
      <c r="B3" s="133" t="s">
        <v>59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  <c r="AA3" s="1"/>
      <c r="AB3" s="1"/>
      <c r="AC3" s="1"/>
      <c r="AD3" s="1"/>
      <c r="AE3" s="1"/>
      <c r="AF3" s="1"/>
      <c r="AG3" s="1"/>
      <c r="AH3" s="1"/>
      <c r="AI3" s="1"/>
    </row>
    <row r="4" spans="2:18" ht="18.75" customHeight="1" thickBot="1">
      <c r="B4" s="120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2:18" ht="44.25" customHeight="1" thickBot="1">
      <c r="B5" s="129" t="s">
        <v>6</v>
      </c>
      <c r="C5" s="130"/>
      <c r="D5" s="130"/>
      <c r="E5" s="131"/>
      <c r="F5" s="118" t="s">
        <v>1</v>
      </c>
      <c r="G5" s="119"/>
      <c r="H5" s="118" t="s">
        <v>8</v>
      </c>
      <c r="I5" s="119"/>
      <c r="J5" s="118" t="s">
        <v>7</v>
      </c>
      <c r="K5" s="132"/>
      <c r="L5" s="119"/>
      <c r="M5" s="12" t="s">
        <v>10</v>
      </c>
      <c r="N5" s="118" t="s">
        <v>9</v>
      </c>
      <c r="O5" s="119"/>
      <c r="P5" s="12" t="s">
        <v>60</v>
      </c>
      <c r="Q5" s="118" t="s">
        <v>49</v>
      </c>
      <c r="R5" s="119"/>
    </row>
    <row r="6" spans="2:18" ht="15" customHeight="1" thickBot="1">
      <c r="B6" s="109" t="s">
        <v>23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8" ht="24.75" customHeight="1" thickBot="1">
      <c r="B7" s="102"/>
      <c r="C7" s="103"/>
      <c r="D7" s="103"/>
      <c r="E7" s="104"/>
      <c r="F7" s="112" t="s">
        <v>19</v>
      </c>
      <c r="G7" s="98"/>
      <c r="H7" s="112" t="s">
        <v>11</v>
      </c>
      <c r="I7" s="98"/>
      <c r="J7" s="138" t="s">
        <v>32</v>
      </c>
      <c r="K7" s="139"/>
      <c r="L7" s="140"/>
      <c r="M7" s="56">
        <v>20.35</v>
      </c>
      <c r="N7" s="112">
        <v>0.096</v>
      </c>
      <c r="O7" s="98"/>
      <c r="P7" s="55">
        <f>Таблица!C3</f>
        <v>6806.8</v>
      </c>
      <c r="Q7" s="84">
        <f>Таблица!D3</f>
        <v>6892.6</v>
      </c>
      <c r="R7" s="85"/>
    </row>
    <row r="8" spans="2:18" ht="24.75" customHeight="1" thickBot="1">
      <c r="B8" s="113"/>
      <c r="C8" s="114"/>
      <c r="D8" s="114"/>
      <c r="E8" s="115"/>
      <c r="F8" s="112" t="s">
        <v>20</v>
      </c>
      <c r="G8" s="98"/>
      <c r="H8" s="112" t="s">
        <v>12</v>
      </c>
      <c r="I8" s="98"/>
      <c r="J8" s="141"/>
      <c r="K8" s="142"/>
      <c r="L8" s="143"/>
      <c r="M8" s="56">
        <v>25.05</v>
      </c>
      <c r="N8" s="136">
        <v>0.107</v>
      </c>
      <c r="O8" s="137"/>
      <c r="P8" s="55">
        <f>Таблица!C4</f>
        <v>7257.9</v>
      </c>
      <c r="Q8" s="84">
        <f>Таблица!D4</f>
        <v>7371</v>
      </c>
      <c r="R8" s="85"/>
    </row>
    <row r="9" spans="2:18" ht="24.75" customHeight="1" thickBot="1">
      <c r="B9" s="113"/>
      <c r="C9" s="114"/>
      <c r="D9" s="114"/>
      <c r="E9" s="115"/>
      <c r="F9" s="112" t="s">
        <v>21</v>
      </c>
      <c r="G9" s="98"/>
      <c r="H9" s="112" t="s">
        <v>13</v>
      </c>
      <c r="I9" s="98"/>
      <c r="J9" s="141"/>
      <c r="K9" s="142"/>
      <c r="L9" s="143"/>
      <c r="M9" s="56">
        <v>28.15</v>
      </c>
      <c r="N9" s="116">
        <v>0.114</v>
      </c>
      <c r="O9" s="117"/>
      <c r="P9" s="55">
        <f>Таблица!C5</f>
        <v>7571.2</v>
      </c>
      <c r="Q9" s="84">
        <f>Таблица!D5</f>
        <v>7705.1</v>
      </c>
      <c r="R9" s="85"/>
    </row>
    <row r="10" spans="2:18" ht="24.75" customHeight="1" thickBot="1">
      <c r="B10" s="113"/>
      <c r="C10" s="114"/>
      <c r="D10" s="114"/>
      <c r="E10" s="115"/>
      <c r="F10" s="112" t="s">
        <v>22</v>
      </c>
      <c r="G10" s="98"/>
      <c r="H10" s="112" t="s">
        <v>14</v>
      </c>
      <c r="I10" s="98"/>
      <c r="J10" s="141"/>
      <c r="K10" s="142"/>
      <c r="L10" s="143"/>
      <c r="M10" s="57">
        <v>31.3</v>
      </c>
      <c r="N10" s="146">
        <v>0.121</v>
      </c>
      <c r="O10" s="147"/>
      <c r="P10" s="55">
        <f>Таблица!C6</f>
        <v>7876.7</v>
      </c>
      <c r="Q10" s="84">
        <f>Таблица!D6</f>
        <v>8028.8</v>
      </c>
      <c r="R10" s="85"/>
    </row>
    <row r="11" spans="2:18" ht="15" customHeight="1" thickBot="1">
      <c r="B11" s="109" t="s">
        <v>24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</row>
    <row r="12" spans="2:18" ht="49.5" customHeight="1" thickBot="1">
      <c r="B12" s="102"/>
      <c r="C12" s="103"/>
      <c r="D12" s="103"/>
      <c r="E12" s="104"/>
      <c r="F12" s="112" t="s">
        <v>25</v>
      </c>
      <c r="G12" s="98"/>
      <c r="H12" s="112" t="s">
        <v>15</v>
      </c>
      <c r="I12" s="98"/>
      <c r="J12" s="138" t="s">
        <v>32</v>
      </c>
      <c r="K12" s="139"/>
      <c r="L12" s="140"/>
      <c r="M12" s="56">
        <v>29.55</v>
      </c>
      <c r="N12" s="144">
        <v>0.127</v>
      </c>
      <c r="O12" s="145"/>
      <c r="P12" s="55">
        <f>Таблица!C8</f>
        <v>8225.1</v>
      </c>
      <c r="Q12" s="84">
        <f>Таблица!D8</f>
        <v>8378.5</v>
      </c>
      <c r="R12" s="85"/>
    </row>
    <row r="13" spans="2:18" ht="49.5" customHeight="1" thickBot="1">
      <c r="B13" s="105"/>
      <c r="C13" s="106"/>
      <c r="D13" s="106"/>
      <c r="E13" s="107"/>
      <c r="F13" s="112" t="s">
        <v>26</v>
      </c>
      <c r="G13" s="98"/>
      <c r="H13" s="112" t="s">
        <v>56</v>
      </c>
      <c r="I13" s="98"/>
      <c r="J13" s="148"/>
      <c r="K13" s="149"/>
      <c r="L13" s="150"/>
      <c r="M13" s="56">
        <v>32.7</v>
      </c>
      <c r="N13" s="144">
        <v>0.137</v>
      </c>
      <c r="O13" s="145"/>
      <c r="P13" s="55">
        <f>Таблица!C7</f>
        <v>8577.4</v>
      </c>
      <c r="Q13" s="68">
        <f>Таблица!D7</f>
        <v>8756.8</v>
      </c>
      <c r="R13" s="69"/>
    </row>
    <row r="14" spans="2:18" ht="60" customHeight="1" thickBot="1">
      <c r="B14" s="102"/>
      <c r="C14" s="103"/>
      <c r="D14" s="103"/>
      <c r="E14" s="104"/>
      <c r="F14" s="112" t="s">
        <v>27</v>
      </c>
      <c r="G14" s="98"/>
      <c r="H14" s="112" t="s">
        <v>16</v>
      </c>
      <c r="I14" s="98"/>
      <c r="J14" s="138" t="s">
        <v>32</v>
      </c>
      <c r="K14" s="139"/>
      <c r="L14" s="140"/>
      <c r="M14" s="56">
        <v>31.15</v>
      </c>
      <c r="N14" s="144">
        <v>0.149</v>
      </c>
      <c r="O14" s="145"/>
      <c r="P14" s="55">
        <f>Таблица!C9</f>
        <v>8690.5</v>
      </c>
      <c r="Q14" s="68">
        <f>Таблица!D9</f>
        <v>8881.6</v>
      </c>
      <c r="R14" s="69"/>
    </row>
    <row r="15" spans="2:18" ht="60" customHeight="1" thickBot="1">
      <c r="B15" s="105"/>
      <c r="C15" s="106"/>
      <c r="D15" s="106"/>
      <c r="E15" s="107"/>
      <c r="F15" s="112" t="s">
        <v>58</v>
      </c>
      <c r="G15" s="98"/>
      <c r="H15" s="112" t="s">
        <v>57</v>
      </c>
      <c r="I15" s="98"/>
      <c r="J15" s="148"/>
      <c r="K15" s="149"/>
      <c r="L15" s="150"/>
      <c r="M15" s="56">
        <v>33.95</v>
      </c>
      <c r="N15" s="144">
        <v>0.161</v>
      </c>
      <c r="O15" s="145"/>
      <c r="P15" s="58">
        <f>Таблица!C10</f>
        <v>9126</v>
      </c>
      <c r="Q15" s="68">
        <f>Таблица!D10</f>
        <v>9345.7</v>
      </c>
      <c r="R15" s="69"/>
    </row>
    <row r="16" spans="2:18" ht="75" customHeight="1" thickBot="1">
      <c r="B16" s="154"/>
      <c r="C16" s="155"/>
      <c r="D16" s="155"/>
      <c r="E16" s="156"/>
      <c r="F16" s="144" t="s">
        <v>50</v>
      </c>
      <c r="G16" s="145"/>
      <c r="H16" s="144" t="s">
        <v>45</v>
      </c>
      <c r="I16" s="145"/>
      <c r="J16" s="160" t="s">
        <v>33</v>
      </c>
      <c r="K16" s="161"/>
      <c r="L16" s="162"/>
      <c r="M16" s="36">
        <v>0.86</v>
      </c>
      <c r="N16" s="144">
        <v>0.004</v>
      </c>
      <c r="O16" s="145"/>
      <c r="P16" s="68">
        <f>Таблица!C11</f>
        <v>1235</v>
      </c>
      <c r="Q16" s="86"/>
      <c r="R16" s="69"/>
    </row>
    <row r="17" spans="2:18" ht="16.5" customHeight="1" thickBot="1">
      <c r="B17" s="109" t="s">
        <v>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2:34" ht="15" customHeight="1" thickBot="1">
      <c r="B18" s="151" t="s">
        <v>35</v>
      </c>
      <c r="C18" s="152"/>
      <c r="D18" s="152"/>
      <c r="E18" s="152"/>
      <c r="F18" s="152"/>
      <c r="G18" s="152"/>
      <c r="H18" s="152"/>
      <c r="I18" s="152"/>
      <c r="J18" s="152"/>
      <c r="K18" s="153"/>
      <c r="L18" s="78" t="s">
        <v>4</v>
      </c>
      <c r="M18" s="79"/>
      <c r="N18" s="79"/>
      <c r="O18" s="80"/>
      <c r="P18" s="30" t="s">
        <v>46</v>
      </c>
      <c r="Q18" s="70" t="s">
        <v>47</v>
      </c>
      <c r="R18" s="71"/>
      <c r="AB18" s="1"/>
      <c r="AC18" s="2"/>
      <c r="AD18" s="2"/>
      <c r="AE18" s="2"/>
      <c r="AF18" s="2"/>
      <c r="AG18" s="2"/>
      <c r="AH18" s="1"/>
    </row>
    <row r="19" spans="2:22" ht="14.25" customHeight="1" thickBot="1">
      <c r="B19" s="90"/>
      <c r="C19" s="91"/>
      <c r="D19" s="91"/>
      <c r="E19" s="91"/>
      <c r="F19" s="91"/>
      <c r="G19" s="91"/>
      <c r="H19" s="91"/>
      <c r="I19" s="91"/>
      <c r="J19" s="91"/>
      <c r="K19" s="92"/>
      <c r="L19" s="87" t="s">
        <v>28</v>
      </c>
      <c r="M19" s="88"/>
      <c r="N19" s="88"/>
      <c r="O19" s="89"/>
      <c r="P19" s="46">
        <f>Таблица!C9</f>
        <v>8690.5</v>
      </c>
      <c r="Q19" s="66">
        <f>Таблица!D9</f>
        <v>8881.6</v>
      </c>
      <c r="R19" s="67"/>
      <c r="V19" s="3"/>
    </row>
    <row r="20" spans="2:18" ht="15" customHeight="1" thickBot="1">
      <c r="B20" s="90"/>
      <c r="C20" s="91"/>
      <c r="D20" s="91"/>
      <c r="E20" s="91"/>
      <c r="F20" s="91"/>
      <c r="G20" s="91"/>
      <c r="H20" s="91"/>
      <c r="I20" s="91"/>
      <c r="J20" s="91"/>
      <c r="K20" s="92"/>
      <c r="L20" s="87" t="s">
        <v>34</v>
      </c>
      <c r="M20" s="88"/>
      <c r="N20" s="88"/>
      <c r="O20" s="89"/>
      <c r="P20" s="46">
        <f>Таблица!C11</f>
        <v>1235</v>
      </c>
      <c r="Q20" s="66">
        <f>Таблица!D11</f>
        <v>1235</v>
      </c>
      <c r="R20" s="67"/>
    </row>
    <row r="21" spans="2:18" ht="14.25" customHeight="1" thickBot="1">
      <c r="B21" s="90"/>
      <c r="C21" s="91"/>
      <c r="D21" s="91"/>
      <c r="E21" s="91"/>
      <c r="F21" s="91"/>
      <c r="G21" s="91"/>
      <c r="H21" s="91"/>
      <c r="I21" s="91"/>
      <c r="J21" s="91"/>
      <c r="K21" s="92"/>
      <c r="L21" s="87" t="s">
        <v>31</v>
      </c>
      <c r="M21" s="88"/>
      <c r="N21" s="88"/>
      <c r="O21" s="89"/>
      <c r="P21" s="46">
        <f>Таблица!C13</f>
        <v>5111.6</v>
      </c>
      <c r="Q21" s="66">
        <f>Таблица!D13</f>
        <v>5725.2</v>
      </c>
      <c r="R21" s="67"/>
    </row>
    <row r="22" spans="2:18" ht="17.25" customHeight="1" thickBot="1">
      <c r="B22" s="90"/>
      <c r="C22" s="91"/>
      <c r="D22" s="91"/>
      <c r="E22" s="91"/>
      <c r="F22" s="91"/>
      <c r="G22" s="91"/>
      <c r="H22" s="91"/>
      <c r="I22" s="91"/>
      <c r="J22" s="91"/>
      <c r="K22" s="92"/>
      <c r="L22" s="81" t="s">
        <v>18</v>
      </c>
      <c r="M22" s="82"/>
      <c r="N22" s="82"/>
      <c r="O22" s="83"/>
      <c r="P22" s="52">
        <f>P19+P20+P21</f>
        <v>15037.1</v>
      </c>
      <c r="Q22" s="68">
        <f>Q19+Q20+Q21</f>
        <v>15841.8</v>
      </c>
      <c r="R22" s="69"/>
    </row>
    <row r="23" spans="2:18" ht="13.5" customHeight="1">
      <c r="B23" s="90"/>
      <c r="C23" s="91"/>
      <c r="D23" s="91"/>
      <c r="E23" s="91"/>
      <c r="F23" s="91"/>
      <c r="G23" s="91"/>
      <c r="H23" s="91"/>
      <c r="I23" s="91"/>
      <c r="J23" s="91"/>
      <c r="K23" s="92"/>
      <c r="L23" s="90"/>
      <c r="M23" s="91"/>
      <c r="N23" s="91"/>
      <c r="O23" s="91"/>
      <c r="P23" s="91"/>
      <c r="Q23" s="91"/>
      <c r="R23" s="92"/>
    </row>
    <row r="24" spans="2:34" ht="15" customHeight="1">
      <c r="B24" s="90"/>
      <c r="C24" s="91"/>
      <c r="D24" s="91"/>
      <c r="E24" s="91"/>
      <c r="F24" s="91"/>
      <c r="G24" s="91"/>
      <c r="H24" s="91"/>
      <c r="I24" s="91"/>
      <c r="J24" s="91"/>
      <c r="K24" s="92"/>
      <c r="L24" s="90"/>
      <c r="M24" s="91"/>
      <c r="N24" s="91"/>
      <c r="O24" s="91"/>
      <c r="P24" s="91"/>
      <c r="Q24" s="91"/>
      <c r="R24" s="92"/>
      <c r="AB24" s="1"/>
      <c r="AC24" s="2"/>
      <c r="AD24" s="2"/>
      <c r="AE24" s="2"/>
      <c r="AF24" s="2"/>
      <c r="AG24" s="2"/>
      <c r="AH24" s="1"/>
    </row>
    <row r="25" spans="2:22" ht="14.25" customHeight="1">
      <c r="B25" s="90"/>
      <c r="C25" s="91"/>
      <c r="D25" s="91"/>
      <c r="E25" s="91"/>
      <c r="F25" s="91"/>
      <c r="G25" s="91"/>
      <c r="H25" s="91"/>
      <c r="I25" s="91"/>
      <c r="J25" s="91"/>
      <c r="K25" s="92"/>
      <c r="L25" s="90"/>
      <c r="M25" s="91"/>
      <c r="N25" s="91"/>
      <c r="O25" s="91"/>
      <c r="P25" s="91"/>
      <c r="Q25" s="91"/>
      <c r="R25" s="92"/>
      <c r="V25" s="3"/>
    </row>
    <row r="26" spans="2:18" ht="13.5" customHeight="1">
      <c r="B26" s="90"/>
      <c r="C26" s="91"/>
      <c r="D26" s="91"/>
      <c r="E26" s="91"/>
      <c r="F26" s="91"/>
      <c r="G26" s="91"/>
      <c r="H26" s="91"/>
      <c r="I26" s="91"/>
      <c r="J26" s="91"/>
      <c r="K26" s="92"/>
      <c r="L26" s="90"/>
      <c r="M26" s="91"/>
      <c r="N26" s="91"/>
      <c r="O26" s="91"/>
      <c r="P26" s="91"/>
      <c r="Q26" s="91"/>
      <c r="R26" s="92"/>
    </row>
    <row r="27" spans="2:18" ht="12" customHeight="1">
      <c r="B27" s="90"/>
      <c r="C27" s="91"/>
      <c r="D27" s="91"/>
      <c r="E27" s="91"/>
      <c r="F27" s="91"/>
      <c r="G27" s="91"/>
      <c r="H27" s="91"/>
      <c r="I27" s="91"/>
      <c r="J27" s="91"/>
      <c r="K27" s="92"/>
      <c r="L27" s="90"/>
      <c r="M27" s="91"/>
      <c r="N27" s="91"/>
      <c r="O27" s="91"/>
      <c r="P27" s="91"/>
      <c r="Q27" s="91"/>
      <c r="R27" s="92"/>
    </row>
    <row r="28" spans="2:18" ht="14.25" customHeight="1">
      <c r="B28" s="90"/>
      <c r="C28" s="91"/>
      <c r="D28" s="91"/>
      <c r="E28" s="91"/>
      <c r="F28" s="91"/>
      <c r="G28" s="91"/>
      <c r="H28" s="91"/>
      <c r="I28" s="91"/>
      <c r="J28" s="91"/>
      <c r="K28" s="92"/>
      <c r="L28" s="90"/>
      <c r="M28" s="91"/>
      <c r="N28" s="91"/>
      <c r="O28" s="91"/>
      <c r="P28" s="91"/>
      <c r="Q28" s="91"/>
      <c r="R28" s="92"/>
    </row>
    <row r="29" spans="2:22" ht="15" customHeight="1" thickBot="1">
      <c r="B29" s="93"/>
      <c r="C29" s="94"/>
      <c r="D29" s="94"/>
      <c r="E29" s="94"/>
      <c r="F29" s="94"/>
      <c r="G29" s="94"/>
      <c r="H29" s="94"/>
      <c r="I29" s="94"/>
      <c r="J29" s="94"/>
      <c r="K29" s="95"/>
      <c r="L29" s="93"/>
      <c r="M29" s="94"/>
      <c r="N29" s="94"/>
      <c r="O29" s="94"/>
      <c r="P29" s="94"/>
      <c r="Q29" s="94"/>
      <c r="R29" s="95"/>
      <c r="V29" s="3"/>
    </row>
    <row r="30" spans="2:18" ht="17.25" customHeight="1" thickBot="1">
      <c r="B30" s="96" t="s">
        <v>36</v>
      </c>
      <c r="C30" s="97"/>
      <c r="D30" s="97"/>
      <c r="E30" s="97"/>
      <c r="F30" s="97"/>
      <c r="G30" s="97"/>
      <c r="H30" s="97"/>
      <c r="I30" s="97"/>
      <c r="J30" s="97"/>
      <c r="K30" s="98"/>
      <c r="L30" s="78" t="s">
        <v>4</v>
      </c>
      <c r="M30" s="79"/>
      <c r="N30" s="79"/>
      <c r="O30" s="80"/>
      <c r="P30" s="30" t="s">
        <v>46</v>
      </c>
      <c r="Q30" s="70" t="s">
        <v>47</v>
      </c>
      <c r="R30" s="71"/>
    </row>
    <row r="31" spans="2:18" ht="13.5" customHeight="1" thickBot="1">
      <c r="B31" s="31"/>
      <c r="C31" s="15"/>
      <c r="D31" s="15"/>
      <c r="E31" s="15"/>
      <c r="F31" s="15"/>
      <c r="G31" s="15"/>
      <c r="H31" s="15"/>
      <c r="I31" s="15"/>
      <c r="J31" s="15"/>
      <c r="K31" s="32"/>
      <c r="L31" s="87" t="s">
        <v>29</v>
      </c>
      <c r="M31" s="88"/>
      <c r="N31" s="88"/>
      <c r="O31" s="89"/>
      <c r="P31" s="48">
        <f>Таблица!C10</f>
        <v>9126</v>
      </c>
      <c r="Q31" s="66">
        <f>Таблица!D10</f>
        <v>9345.7</v>
      </c>
      <c r="R31" s="67"/>
    </row>
    <row r="32" spans="2:18" ht="1.5" customHeight="1" hidden="1" thickBot="1">
      <c r="B32" s="31"/>
      <c r="C32" s="15"/>
      <c r="D32" s="15"/>
      <c r="E32" s="15"/>
      <c r="F32" s="15"/>
      <c r="G32" s="15"/>
      <c r="H32" s="15"/>
      <c r="I32" s="15"/>
      <c r="J32" s="15"/>
      <c r="K32" s="32"/>
      <c r="L32" s="37"/>
      <c r="M32" s="38"/>
      <c r="N32" s="39"/>
      <c r="O32" s="40"/>
      <c r="P32" s="49"/>
      <c r="Q32" s="49"/>
      <c r="R32" s="50"/>
    </row>
    <row r="33" spans="2:18" ht="14.25" customHeight="1" thickBot="1">
      <c r="B33" s="31"/>
      <c r="C33" s="15"/>
      <c r="D33" s="15"/>
      <c r="E33" s="15"/>
      <c r="F33" s="15"/>
      <c r="G33" s="15"/>
      <c r="H33" s="15"/>
      <c r="I33" s="15"/>
      <c r="J33" s="15"/>
      <c r="K33" s="32"/>
      <c r="L33" s="157" t="s">
        <v>54</v>
      </c>
      <c r="M33" s="158"/>
      <c r="N33" s="158"/>
      <c r="O33" s="159"/>
      <c r="P33" s="48">
        <f>Таблица!C12</f>
        <v>785.2</v>
      </c>
      <c r="Q33" s="66">
        <f>Таблица!D12</f>
        <v>785.2</v>
      </c>
      <c r="R33" s="67"/>
    </row>
    <row r="34" spans="2:34" ht="16.5" customHeight="1" thickBot="1">
      <c r="B34" s="31"/>
      <c r="C34" s="15"/>
      <c r="D34" s="15"/>
      <c r="E34" s="15"/>
      <c r="F34" s="15"/>
      <c r="G34" s="15"/>
      <c r="H34" s="15"/>
      <c r="I34" s="15"/>
      <c r="J34" s="15"/>
      <c r="K34" s="32"/>
      <c r="L34" s="81" t="s">
        <v>18</v>
      </c>
      <c r="M34" s="82"/>
      <c r="N34" s="82"/>
      <c r="O34" s="83"/>
      <c r="P34" s="47">
        <f>P31+P33</f>
        <v>9911.2</v>
      </c>
      <c r="Q34" s="68">
        <f>Q31+Q33</f>
        <v>10130.9</v>
      </c>
      <c r="R34" s="69"/>
      <c r="AB34" s="1"/>
      <c r="AC34" s="2"/>
      <c r="AD34" s="2"/>
      <c r="AE34" s="2"/>
      <c r="AF34" s="2"/>
      <c r="AG34" s="2"/>
      <c r="AH34" s="1"/>
    </row>
    <row r="35" spans="2:22" ht="15.75" customHeight="1">
      <c r="B35" s="31"/>
      <c r="C35" s="15"/>
      <c r="D35" s="15"/>
      <c r="E35" s="15"/>
      <c r="F35" s="15"/>
      <c r="G35" s="15"/>
      <c r="H35" s="15"/>
      <c r="I35" s="15"/>
      <c r="J35" s="15"/>
      <c r="K35" s="32"/>
      <c r="L35" s="72"/>
      <c r="M35" s="73"/>
      <c r="N35" s="73"/>
      <c r="O35" s="73"/>
      <c r="P35" s="73"/>
      <c r="Q35" s="73"/>
      <c r="R35" s="74"/>
      <c r="V35" s="3"/>
    </row>
    <row r="36" spans="2:18" ht="13.5" customHeight="1">
      <c r="B36" s="31"/>
      <c r="C36" s="15"/>
      <c r="D36" s="15"/>
      <c r="E36" s="15"/>
      <c r="F36" s="15"/>
      <c r="G36" s="15"/>
      <c r="H36" s="15"/>
      <c r="I36" s="15"/>
      <c r="J36" s="15"/>
      <c r="K36" s="32"/>
      <c r="L36" s="72"/>
      <c r="M36" s="73"/>
      <c r="N36" s="73"/>
      <c r="O36" s="73"/>
      <c r="P36" s="73"/>
      <c r="Q36" s="73"/>
      <c r="R36" s="74"/>
    </row>
    <row r="37" spans="2:18" ht="13.5" customHeight="1">
      <c r="B37" s="31"/>
      <c r="C37" s="15"/>
      <c r="D37" s="15"/>
      <c r="E37" s="15"/>
      <c r="F37" s="15"/>
      <c r="G37" s="15"/>
      <c r="H37" s="15"/>
      <c r="I37" s="15"/>
      <c r="J37" s="15"/>
      <c r="K37" s="32"/>
      <c r="L37" s="72"/>
      <c r="M37" s="73"/>
      <c r="N37" s="73"/>
      <c r="O37" s="73"/>
      <c r="P37" s="73"/>
      <c r="Q37" s="73"/>
      <c r="R37" s="74"/>
    </row>
    <row r="38" spans="2:18" ht="13.5" customHeight="1">
      <c r="B38" s="31"/>
      <c r="C38" s="15"/>
      <c r="D38" s="15"/>
      <c r="E38" s="15"/>
      <c r="F38" s="15"/>
      <c r="G38" s="15"/>
      <c r="H38" s="15"/>
      <c r="I38" s="15"/>
      <c r="J38" s="15"/>
      <c r="K38" s="32"/>
      <c r="L38" s="72"/>
      <c r="M38" s="73"/>
      <c r="N38" s="73"/>
      <c r="O38" s="73"/>
      <c r="P38" s="73"/>
      <c r="Q38" s="73"/>
      <c r="R38" s="74"/>
    </row>
    <row r="39" spans="2:18" ht="12" customHeight="1">
      <c r="B39" s="31"/>
      <c r="C39" s="15"/>
      <c r="D39" s="15"/>
      <c r="E39" s="15"/>
      <c r="F39" s="15"/>
      <c r="G39" s="15"/>
      <c r="H39" s="15"/>
      <c r="I39" s="15"/>
      <c r="J39" s="15"/>
      <c r="K39" s="32"/>
      <c r="L39" s="72"/>
      <c r="M39" s="73"/>
      <c r="N39" s="73"/>
      <c r="O39" s="73"/>
      <c r="P39" s="73"/>
      <c r="Q39" s="73"/>
      <c r="R39" s="74"/>
    </row>
    <row r="40" spans="2:18" s="10" customFormat="1" ht="13.5" customHeight="1">
      <c r="B40" s="31"/>
      <c r="C40" s="15"/>
      <c r="D40" s="15"/>
      <c r="E40" s="15"/>
      <c r="F40" s="15"/>
      <c r="G40" s="15"/>
      <c r="H40" s="15"/>
      <c r="I40" s="15"/>
      <c r="J40" s="15"/>
      <c r="K40" s="32"/>
      <c r="L40" s="72"/>
      <c r="M40" s="73"/>
      <c r="N40" s="73"/>
      <c r="O40" s="73"/>
      <c r="P40" s="73"/>
      <c r="Q40" s="73"/>
      <c r="R40" s="74"/>
    </row>
    <row r="41" spans="2:18" ht="41.25" customHeight="1" hidden="1" thickBot="1">
      <c r="B41" s="31"/>
      <c r="C41" s="15"/>
      <c r="D41" s="15"/>
      <c r="E41" s="15"/>
      <c r="F41" s="15"/>
      <c r="G41" s="15"/>
      <c r="H41" s="15"/>
      <c r="I41" s="15"/>
      <c r="J41" s="15"/>
      <c r="K41" s="32"/>
      <c r="L41" s="72"/>
      <c r="M41" s="73"/>
      <c r="N41" s="73"/>
      <c r="O41" s="73"/>
      <c r="P41" s="73"/>
      <c r="Q41" s="73"/>
      <c r="R41" s="74"/>
    </row>
    <row r="42" spans="2:18" ht="14.25" customHeight="1">
      <c r="B42" s="31"/>
      <c r="C42" s="15"/>
      <c r="D42" s="15"/>
      <c r="E42" s="15"/>
      <c r="F42" s="15"/>
      <c r="G42" s="15"/>
      <c r="H42" s="15"/>
      <c r="I42" s="15"/>
      <c r="J42" s="15"/>
      <c r="K42" s="32"/>
      <c r="L42" s="72"/>
      <c r="M42" s="73"/>
      <c r="N42" s="73"/>
      <c r="O42" s="73"/>
      <c r="P42" s="73"/>
      <c r="Q42" s="73"/>
      <c r="R42" s="74"/>
    </row>
    <row r="43" spans="2:34" ht="15" customHeight="1">
      <c r="B43" s="31"/>
      <c r="C43" s="15"/>
      <c r="D43" s="15"/>
      <c r="E43" s="15"/>
      <c r="F43" s="15"/>
      <c r="G43" s="15"/>
      <c r="H43" s="15"/>
      <c r="I43" s="15"/>
      <c r="J43" s="15"/>
      <c r="K43" s="32"/>
      <c r="L43" s="72"/>
      <c r="M43" s="73"/>
      <c r="N43" s="73"/>
      <c r="O43" s="73"/>
      <c r="P43" s="73"/>
      <c r="Q43" s="73"/>
      <c r="R43" s="74"/>
      <c r="AB43" s="1"/>
      <c r="AC43" s="2"/>
      <c r="AD43" s="2"/>
      <c r="AE43" s="2"/>
      <c r="AF43" s="2"/>
      <c r="AG43" s="2"/>
      <c r="AH43" s="1"/>
    </row>
    <row r="44" spans="2:34" ht="14.25" customHeight="1" thickBot="1">
      <c r="B44" s="33"/>
      <c r="C44" s="34"/>
      <c r="D44" s="34"/>
      <c r="E44" s="34"/>
      <c r="F44" s="34"/>
      <c r="G44" s="34"/>
      <c r="H44" s="34"/>
      <c r="I44" s="34"/>
      <c r="J44" s="34"/>
      <c r="K44" s="35"/>
      <c r="L44" s="75"/>
      <c r="M44" s="76"/>
      <c r="N44" s="76"/>
      <c r="O44" s="76"/>
      <c r="P44" s="76"/>
      <c r="Q44" s="76"/>
      <c r="R44" s="77"/>
      <c r="T44" s="1"/>
      <c r="U44" s="1"/>
      <c r="V44" s="1"/>
      <c r="W44" s="1"/>
      <c r="X44" s="1"/>
      <c r="Y44" s="1"/>
      <c r="AB44" s="1"/>
      <c r="AC44" s="6"/>
      <c r="AD44" s="6"/>
      <c r="AE44" s="6"/>
      <c r="AF44" s="6"/>
      <c r="AG44" s="6"/>
      <c r="AH44" s="1"/>
    </row>
    <row r="45" spans="2:34" ht="15" customHeight="1" thickBot="1">
      <c r="B45" s="151" t="s">
        <v>37</v>
      </c>
      <c r="C45" s="152"/>
      <c r="D45" s="152"/>
      <c r="E45" s="152"/>
      <c r="F45" s="152"/>
      <c r="G45" s="152"/>
      <c r="H45" s="152"/>
      <c r="I45" s="152"/>
      <c r="J45" s="152"/>
      <c r="K45" s="153"/>
      <c r="L45" s="78" t="s">
        <v>4</v>
      </c>
      <c r="M45" s="79"/>
      <c r="N45" s="79"/>
      <c r="O45" s="80"/>
      <c r="P45" s="30" t="s">
        <v>46</v>
      </c>
      <c r="Q45" s="70" t="s">
        <v>47</v>
      </c>
      <c r="R45" s="71"/>
      <c r="T45" s="1"/>
      <c r="U45" s="1"/>
      <c r="V45" s="1"/>
      <c r="W45" s="1"/>
      <c r="X45" s="1"/>
      <c r="Y45" s="1"/>
      <c r="AB45" s="1"/>
      <c r="AC45" s="6"/>
      <c r="AD45" s="6"/>
      <c r="AE45" s="6"/>
      <c r="AF45" s="6"/>
      <c r="AG45" s="6"/>
      <c r="AH45" s="1"/>
    </row>
    <row r="46" spans="2:34" ht="14.25" customHeight="1" thickBot="1">
      <c r="B46" s="31"/>
      <c r="C46" s="15"/>
      <c r="D46" s="15"/>
      <c r="E46" s="15"/>
      <c r="F46" s="15"/>
      <c r="G46" s="15"/>
      <c r="H46" s="15"/>
      <c r="I46" s="15"/>
      <c r="J46" s="15"/>
      <c r="K46" s="32"/>
      <c r="L46" s="87" t="s">
        <v>30</v>
      </c>
      <c r="M46" s="88"/>
      <c r="N46" s="88"/>
      <c r="O46" s="89"/>
      <c r="P46" s="48">
        <f>Таблица!C8</f>
        <v>8225.1</v>
      </c>
      <c r="Q46" s="66">
        <f>Таблица!D8</f>
        <v>8378.5</v>
      </c>
      <c r="R46" s="67"/>
      <c r="T46" s="1"/>
      <c r="U46" s="1"/>
      <c r="V46" s="1"/>
      <c r="W46" s="1"/>
      <c r="X46" s="1"/>
      <c r="Y46" s="1"/>
      <c r="AB46" s="1"/>
      <c r="AC46" s="6"/>
      <c r="AD46" s="6"/>
      <c r="AE46" s="6"/>
      <c r="AF46" s="6"/>
      <c r="AG46" s="6"/>
      <c r="AH46" s="1"/>
    </row>
    <row r="47" spans="2:34" ht="14.25" customHeight="1" thickBot="1">
      <c r="B47" s="31"/>
      <c r="C47" s="15"/>
      <c r="D47" s="15"/>
      <c r="E47" s="15"/>
      <c r="F47" s="15"/>
      <c r="G47" s="15"/>
      <c r="H47" s="15"/>
      <c r="I47" s="15"/>
      <c r="J47" s="15"/>
      <c r="K47" s="32"/>
      <c r="L47" s="87" t="s">
        <v>17</v>
      </c>
      <c r="M47" s="88"/>
      <c r="N47" s="88"/>
      <c r="O47" s="89"/>
      <c r="P47" s="48">
        <f>Таблица!C14</f>
        <v>5073.9</v>
      </c>
      <c r="Q47" s="66">
        <f>Таблица!D14</f>
        <v>5352.1</v>
      </c>
      <c r="R47" s="67"/>
      <c r="T47" s="1"/>
      <c r="U47" s="1"/>
      <c r="V47" s="1"/>
      <c r="W47" s="1"/>
      <c r="X47" s="1"/>
      <c r="Y47" s="1"/>
      <c r="AB47" s="1"/>
      <c r="AC47" s="6"/>
      <c r="AD47" s="6"/>
      <c r="AE47" s="6"/>
      <c r="AF47" s="6"/>
      <c r="AG47" s="6"/>
      <c r="AH47" s="1"/>
    </row>
    <row r="48" spans="2:34" ht="18.75" customHeight="1" thickBot="1">
      <c r="B48" s="31"/>
      <c r="C48" s="15"/>
      <c r="D48" s="15"/>
      <c r="E48" s="15"/>
      <c r="F48" s="15"/>
      <c r="G48" s="15"/>
      <c r="H48" s="15"/>
      <c r="I48" s="15"/>
      <c r="J48" s="15"/>
      <c r="K48" s="32"/>
      <c r="L48" s="81" t="s">
        <v>18</v>
      </c>
      <c r="M48" s="82"/>
      <c r="N48" s="82"/>
      <c r="O48" s="83"/>
      <c r="P48" s="51">
        <f>P46+P47</f>
        <v>13299</v>
      </c>
      <c r="Q48" s="68">
        <f>Q46+Q47</f>
        <v>13730.6</v>
      </c>
      <c r="R48" s="69"/>
      <c r="T48" s="1"/>
      <c r="U48" s="1"/>
      <c r="V48" s="1"/>
      <c r="W48" s="1"/>
      <c r="X48" s="1"/>
      <c r="Y48" s="1"/>
      <c r="AB48" s="1"/>
      <c r="AC48" s="6"/>
      <c r="AD48" s="6"/>
      <c r="AE48" s="6"/>
      <c r="AF48" s="6"/>
      <c r="AG48" s="6"/>
      <c r="AH48" s="1"/>
    </row>
    <row r="49" spans="2:34" ht="14.25" customHeight="1">
      <c r="B49" s="31"/>
      <c r="C49" s="15"/>
      <c r="D49" s="15"/>
      <c r="E49" s="15"/>
      <c r="F49" s="15"/>
      <c r="G49" s="15"/>
      <c r="H49" s="15"/>
      <c r="I49" s="15"/>
      <c r="J49" s="15"/>
      <c r="K49" s="32"/>
      <c r="L49" s="72"/>
      <c r="M49" s="73"/>
      <c r="N49" s="73"/>
      <c r="O49" s="73"/>
      <c r="P49" s="73"/>
      <c r="Q49" s="73"/>
      <c r="R49" s="74"/>
      <c r="T49" s="1"/>
      <c r="U49" s="1"/>
      <c r="V49" s="1"/>
      <c r="W49" s="1"/>
      <c r="X49" s="1"/>
      <c r="Y49" s="1"/>
      <c r="AB49" s="1"/>
      <c r="AC49" s="6"/>
      <c r="AD49" s="6"/>
      <c r="AE49" s="6"/>
      <c r="AF49" s="6"/>
      <c r="AG49" s="6"/>
      <c r="AH49" s="1"/>
    </row>
    <row r="50" spans="2:34" ht="13.5" customHeight="1">
      <c r="B50" s="31"/>
      <c r="C50" s="15"/>
      <c r="D50" s="15"/>
      <c r="E50" s="15"/>
      <c r="F50" s="15"/>
      <c r="G50" s="15"/>
      <c r="H50" s="15"/>
      <c r="I50" s="15"/>
      <c r="J50" s="15"/>
      <c r="K50" s="32"/>
      <c r="L50" s="72"/>
      <c r="M50" s="73"/>
      <c r="N50" s="73"/>
      <c r="O50" s="73"/>
      <c r="P50" s="73"/>
      <c r="Q50" s="73"/>
      <c r="R50" s="74"/>
      <c r="T50" s="1"/>
      <c r="U50" s="1"/>
      <c r="V50" s="1"/>
      <c r="W50" s="1"/>
      <c r="X50" s="1"/>
      <c r="Y50" s="1"/>
      <c r="AB50" s="1"/>
      <c r="AC50" s="6"/>
      <c r="AD50" s="6"/>
      <c r="AE50" s="6"/>
      <c r="AF50" s="6"/>
      <c r="AG50" s="6"/>
      <c r="AH50" s="1"/>
    </row>
    <row r="51" spans="2:34" ht="15" customHeight="1">
      <c r="B51" s="31"/>
      <c r="C51" s="15"/>
      <c r="D51" s="15"/>
      <c r="E51" s="15"/>
      <c r="F51" s="15"/>
      <c r="G51" s="15"/>
      <c r="H51" s="15"/>
      <c r="I51" s="15"/>
      <c r="J51" s="15"/>
      <c r="K51" s="32"/>
      <c r="L51" s="72"/>
      <c r="M51" s="73"/>
      <c r="N51" s="73"/>
      <c r="O51" s="73"/>
      <c r="P51" s="73"/>
      <c r="Q51" s="73"/>
      <c r="R51" s="74"/>
      <c r="T51" s="1"/>
      <c r="U51" s="1"/>
      <c r="V51" s="1"/>
      <c r="W51" s="1"/>
      <c r="X51" s="1"/>
      <c r="Y51" s="1"/>
      <c r="AB51" s="1"/>
      <c r="AC51" s="6"/>
      <c r="AD51" s="6"/>
      <c r="AE51" s="6"/>
      <c r="AF51" s="6"/>
      <c r="AG51" s="6"/>
      <c r="AH51" s="1"/>
    </row>
    <row r="52" spans="2:34" ht="15" customHeight="1">
      <c r="B52" s="31"/>
      <c r="C52" s="15"/>
      <c r="D52" s="15"/>
      <c r="E52" s="15"/>
      <c r="F52" s="15"/>
      <c r="G52" s="15"/>
      <c r="H52" s="15"/>
      <c r="I52" s="15"/>
      <c r="J52" s="15"/>
      <c r="K52" s="32"/>
      <c r="L52" s="72"/>
      <c r="M52" s="73"/>
      <c r="N52" s="73"/>
      <c r="O52" s="73"/>
      <c r="P52" s="73"/>
      <c r="Q52" s="73"/>
      <c r="R52" s="74"/>
      <c r="T52" s="1"/>
      <c r="U52" s="1"/>
      <c r="V52" s="1"/>
      <c r="W52" s="1"/>
      <c r="X52" s="1"/>
      <c r="Y52" s="1"/>
      <c r="AB52" s="1"/>
      <c r="AC52" s="6"/>
      <c r="AD52" s="6"/>
      <c r="AE52" s="6"/>
      <c r="AF52" s="6"/>
      <c r="AG52" s="6"/>
      <c r="AH52" s="1"/>
    </row>
    <row r="53" spans="2:34" ht="15.75" customHeight="1">
      <c r="B53" s="31"/>
      <c r="C53" s="15"/>
      <c r="D53" s="15"/>
      <c r="E53" s="15"/>
      <c r="F53" s="15"/>
      <c r="G53" s="15"/>
      <c r="H53" s="15"/>
      <c r="I53" s="15"/>
      <c r="J53" s="15"/>
      <c r="K53" s="32"/>
      <c r="L53" s="72"/>
      <c r="M53" s="73"/>
      <c r="N53" s="73"/>
      <c r="O53" s="73"/>
      <c r="P53" s="73"/>
      <c r="Q53" s="73"/>
      <c r="R53" s="74"/>
      <c r="T53" s="1"/>
      <c r="U53" s="1"/>
      <c r="V53" s="1"/>
      <c r="W53" s="1"/>
      <c r="X53" s="1"/>
      <c r="Y53" s="1"/>
      <c r="AB53" s="1"/>
      <c r="AC53" s="6"/>
      <c r="AD53" s="6"/>
      <c r="AE53" s="6"/>
      <c r="AF53" s="6"/>
      <c r="AG53" s="6"/>
      <c r="AH53" s="1"/>
    </row>
    <row r="54" spans="2:34" ht="15.75" customHeight="1">
      <c r="B54" s="31"/>
      <c r="C54" s="15"/>
      <c r="D54" s="15"/>
      <c r="E54" s="15"/>
      <c r="F54" s="15"/>
      <c r="G54" s="15"/>
      <c r="H54" s="15"/>
      <c r="I54" s="15"/>
      <c r="J54" s="15"/>
      <c r="K54" s="32"/>
      <c r="L54" s="72"/>
      <c r="M54" s="73"/>
      <c r="N54" s="73"/>
      <c r="O54" s="73"/>
      <c r="P54" s="73"/>
      <c r="Q54" s="73"/>
      <c r="R54" s="74"/>
      <c r="T54" s="1"/>
      <c r="U54" s="1"/>
      <c r="V54" s="1"/>
      <c r="W54" s="1"/>
      <c r="X54" s="1"/>
      <c r="Y54" s="1"/>
      <c r="AB54" s="1"/>
      <c r="AC54" s="6"/>
      <c r="AD54" s="6"/>
      <c r="AE54" s="6"/>
      <c r="AF54" s="6"/>
      <c r="AG54" s="6"/>
      <c r="AH54" s="1"/>
    </row>
    <row r="55" spans="2:34" ht="13.5" customHeight="1">
      <c r="B55" s="31"/>
      <c r="C55" s="15"/>
      <c r="D55" s="15"/>
      <c r="E55" s="15"/>
      <c r="F55" s="15"/>
      <c r="G55" s="15"/>
      <c r="H55" s="15"/>
      <c r="I55" s="15"/>
      <c r="J55" s="15"/>
      <c r="K55" s="32"/>
      <c r="L55" s="72"/>
      <c r="M55" s="73"/>
      <c r="N55" s="73"/>
      <c r="O55" s="73"/>
      <c r="P55" s="73"/>
      <c r="Q55" s="73"/>
      <c r="R55" s="74"/>
      <c r="T55" s="1"/>
      <c r="U55" s="1"/>
      <c r="V55" s="1"/>
      <c r="W55" s="1"/>
      <c r="X55" s="1"/>
      <c r="Y55" s="1"/>
      <c r="AB55" s="1"/>
      <c r="AC55" s="6"/>
      <c r="AD55" s="6"/>
      <c r="AE55" s="6"/>
      <c r="AF55" s="6"/>
      <c r="AG55" s="6"/>
      <c r="AH55" s="1"/>
    </row>
    <row r="56" spans="2:34" ht="15.75" customHeight="1">
      <c r="B56" s="31"/>
      <c r="C56" s="15"/>
      <c r="D56" s="15"/>
      <c r="E56" s="15"/>
      <c r="F56" s="15"/>
      <c r="G56" s="15"/>
      <c r="H56" s="15"/>
      <c r="I56" s="15"/>
      <c r="J56" s="15"/>
      <c r="K56" s="32"/>
      <c r="L56" s="72"/>
      <c r="M56" s="73"/>
      <c r="N56" s="73"/>
      <c r="O56" s="73"/>
      <c r="P56" s="73"/>
      <c r="Q56" s="73"/>
      <c r="R56" s="74"/>
      <c r="T56" s="1"/>
      <c r="U56" s="1"/>
      <c r="V56" s="1"/>
      <c r="W56" s="1"/>
      <c r="X56" s="1"/>
      <c r="Y56" s="1"/>
      <c r="AB56" s="1"/>
      <c r="AC56" s="6"/>
      <c r="AD56" s="6"/>
      <c r="AE56" s="6"/>
      <c r="AF56" s="6"/>
      <c r="AG56" s="6"/>
      <c r="AH56" s="1"/>
    </row>
    <row r="57" spans="2:34" ht="18" customHeight="1" thickBot="1">
      <c r="B57" s="33"/>
      <c r="C57" s="34"/>
      <c r="D57" s="34"/>
      <c r="E57" s="34"/>
      <c r="F57" s="34"/>
      <c r="G57" s="34"/>
      <c r="H57" s="34"/>
      <c r="I57" s="34"/>
      <c r="J57" s="34"/>
      <c r="K57" s="35"/>
      <c r="L57" s="75"/>
      <c r="M57" s="76"/>
      <c r="N57" s="76"/>
      <c r="O57" s="76"/>
      <c r="P57" s="76"/>
      <c r="Q57" s="76"/>
      <c r="R57" s="77"/>
      <c r="T57" s="1"/>
      <c r="U57" s="1"/>
      <c r="V57" s="1"/>
      <c r="W57" s="1"/>
      <c r="X57" s="1"/>
      <c r="Y57" s="1"/>
      <c r="AB57" s="1"/>
      <c r="AC57" s="6"/>
      <c r="AD57" s="6"/>
      <c r="AE57" s="6"/>
      <c r="AF57" s="6"/>
      <c r="AG57" s="6"/>
      <c r="AH57" s="1"/>
    </row>
    <row r="58" spans="1:35" ht="18" customHeight="1">
      <c r="A58" s="1"/>
      <c r="B58" s="15"/>
      <c r="C58" s="15"/>
      <c r="D58" s="15"/>
      <c r="E58" s="15"/>
      <c r="F58" s="13"/>
      <c r="G58" s="13"/>
      <c r="H58" s="13"/>
      <c r="I58" s="13"/>
      <c r="J58" s="16"/>
      <c r="K58" s="16"/>
      <c r="L58" s="16"/>
      <c r="M58" s="15"/>
      <c r="N58" s="14"/>
      <c r="O58" s="14"/>
      <c r="P58" s="29"/>
      <c r="Q58" s="29"/>
      <c r="R58" s="1"/>
      <c r="T58" s="1"/>
      <c r="U58" s="1"/>
      <c r="V58" s="1"/>
      <c r="W58" s="1"/>
      <c r="X58" s="1"/>
      <c r="Y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" customHeight="1">
      <c r="A59" s="1"/>
      <c r="B59" s="15"/>
      <c r="C59" s="15"/>
      <c r="D59" s="15"/>
      <c r="E59" s="15"/>
      <c r="F59" s="13"/>
      <c r="G59" s="13"/>
      <c r="H59" s="13"/>
      <c r="I59" s="13"/>
      <c r="J59" s="16"/>
      <c r="K59" s="16"/>
      <c r="L59" s="16"/>
      <c r="M59" s="15"/>
      <c r="N59" s="14"/>
      <c r="O59" s="14"/>
      <c r="P59" s="29"/>
      <c r="Q59" s="29"/>
      <c r="R59" s="1"/>
      <c r="T59" s="1"/>
      <c r="U59" s="1"/>
      <c r="V59" s="1"/>
      <c r="W59" s="1"/>
      <c r="X59" s="1"/>
      <c r="Y59" s="1"/>
      <c r="AA59" s="1"/>
      <c r="AB59" s="65"/>
      <c r="AC59" s="65"/>
      <c r="AD59" s="65"/>
      <c r="AE59" s="65"/>
      <c r="AF59" s="65"/>
      <c r="AG59" s="65"/>
      <c r="AH59" s="65"/>
      <c r="AI59" s="1"/>
    </row>
    <row r="60" spans="1:35" ht="13.5" customHeight="1">
      <c r="A60" s="1"/>
      <c r="B60" s="15"/>
      <c r="C60" s="15"/>
      <c r="D60" s="15"/>
      <c r="E60" s="15"/>
      <c r="F60" s="13"/>
      <c r="G60" s="13"/>
      <c r="H60" s="13"/>
      <c r="I60" s="13"/>
      <c r="J60" s="16"/>
      <c r="K60" s="16"/>
      <c r="L60" s="16"/>
      <c r="M60" s="15"/>
      <c r="N60" s="14"/>
      <c r="O60" s="14"/>
      <c r="P60" s="29"/>
      <c r="Q60" s="29"/>
      <c r="R60" s="1"/>
      <c r="T60" s="1"/>
      <c r="U60" s="1"/>
      <c r="V60" s="1"/>
      <c r="W60" s="1"/>
      <c r="X60" s="1"/>
      <c r="Y60" s="1"/>
      <c r="AA60" s="1"/>
      <c r="AB60" s="65"/>
      <c r="AC60" s="65"/>
      <c r="AD60" s="65"/>
      <c r="AE60" s="65"/>
      <c r="AF60" s="65"/>
      <c r="AG60" s="65"/>
      <c r="AH60" s="65"/>
      <c r="AI60" s="1"/>
    </row>
    <row r="61" spans="1:35" ht="11.25" customHeight="1">
      <c r="A61" s="1"/>
      <c r="B61" s="15"/>
      <c r="C61" s="15"/>
      <c r="D61" s="15"/>
      <c r="E61" s="15"/>
      <c r="F61" s="13"/>
      <c r="G61" s="13"/>
      <c r="H61" s="13"/>
      <c r="I61" s="13"/>
      <c r="J61" s="16"/>
      <c r="K61" s="16"/>
      <c r="L61" s="16"/>
      <c r="M61" s="15"/>
      <c r="N61" s="14"/>
      <c r="O61" s="14"/>
      <c r="P61" s="29"/>
      <c r="Q61" s="29"/>
      <c r="R61" s="1"/>
      <c r="AA61" s="1"/>
      <c r="AB61" s="65"/>
      <c r="AC61" s="65"/>
      <c r="AD61" s="65"/>
      <c r="AE61" s="65"/>
      <c r="AF61" s="65"/>
      <c r="AG61" s="65"/>
      <c r="AH61" s="65"/>
      <c r="AI61" s="1"/>
    </row>
    <row r="62" spans="1:35" ht="14.25" customHeight="1">
      <c r="A62" s="1"/>
      <c r="B62" s="15"/>
      <c r="C62" s="15"/>
      <c r="D62" s="15"/>
      <c r="E62" s="15"/>
      <c r="F62" s="13"/>
      <c r="G62" s="13"/>
      <c r="H62" s="13"/>
      <c r="I62" s="13"/>
      <c r="J62" s="16"/>
      <c r="K62" s="16"/>
      <c r="L62" s="16"/>
      <c r="M62" s="15"/>
      <c r="N62" s="14"/>
      <c r="O62" s="14"/>
      <c r="P62" s="29"/>
      <c r="Q62" s="29"/>
      <c r="R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8" customHeight="1">
      <c r="B64" s="73"/>
      <c r="C64" s="73"/>
      <c r="D64" s="73"/>
      <c r="E64" s="73"/>
      <c r="F64" s="99"/>
      <c r="G64" s="99"/>
      <c r="H64" s="99"/>
      <c r="I64" s="99"/>
      <c r="J64" s="101"/>
      <c r="K64" s="101"/>
      <c r="L64" s="101"/>
      <c r="M64" s="73"/>
      <c r="N64" s="73"/>
      <c r="O64" s="73"/>
      <c r="P64" s="73"/>
      <c r="Q64" s="73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9.5" customHeight="1">
      <c r="B65" s="73"/>
      <c r="C65" s="73"/>
      <c r="D65" s="73"/>
      <c r="E65" s="73"/>
      <c r="F65" s="99"/>
      <c r="G65" s="99"/>
      <c r="H65" s="99"/>
      <c r="I65" s="99"/>
      <c r="J65" s="101"/>
      <c r="K65" s="101"/>
      <c r="L65" s="101"/>
      <c r="M65" s="73"/>
      <c r="N65" s="73"/>
      <c r="O65" s="73"/>
      <c r="P65" s="73"/>
      <c r="Q65" s="73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7.25" customHeight="1">
      <c r="B66" s="73"/>
      <c r="C66" s="73"/>
      <c r="D66" s="73"/>
      <c r="E66" s="73"/>
      <c r="F66" s="99"/>
      <c r="G66" s="99"/>
      <c r="H66" s="99"/>
      <c r="I66" s="99"/>
      <c r="J66" s="101"/>
      <c r="K66" s="101"/>
      <c r="L66" s="101"/>
      <c r="M66" s="73"/>
      <c r="N66" s="73"/>
      <c r="O66" s="73"/>
      <c r="P66" s="73"/>
      <c r="Q66" s="73"/>
      <c r="AA66" s="1"/>
      <c r="AB66" s="1"/>
      <c r="AC66" s="4"/>
      <c r="AD66" s="9"/>
      <c r="AE66" s="1"/>
      <c r="AF66" s="1"/>
      <c r="AG66" s="8"/>
      <c r="AH66" s="1"/>
      <c r="AI66" s="1"/>
    </row>
    <row r="67" spans="2:35" ht="16.5" customHeight="1">
      <c r="B67" s="73"/>
      <c r="C67" s="73"/>
      <c r="D67" s="73"/>
      <c r="E67" s="73"/>
      <c r="F67" s="99"/>
      <c r="G67" s="99"/>
      <c r="H67" s="99"/>
      <c r="I67" s="99"/>
      <c r="J67" s="101"/>
      <c r="K67" s="101"/>
      <c r="L67" s="101"/>
      <c r="M67" s="73"/>
      <c r="N67" s="73"/>
      <c r="O67" s="73"/>
      <c r="P67" s="73"/>
      <c r="Q67" s="73"/>
      <c r="AA67" s="1"/>
      <c r="AB67" s="108"/>
      <c r="AC67" s="108"/>
      <c r="AD67" s="9"/>
      <c r="AE67" s="108"/>
      <c r="AF67" s="108"/>
      <c r="AG67" s="9"/>
      <c r="AH67" s="1"/>
      <c r="AI67" s="1"/>
    </row>
    <row r="68" spans="2:35" ht="14.25" customHeight="1">
      <c r="B68" s="73"/>
      <c r="C68" s="73"/>
      <c r="D68" s="73"/>
      <c r="E68" s="73"/>
      <c r="F68" s="99"/>
      <c r="G68" s="99"/>
      <c r="H68" s="99"/>
      <c r="I68" s="99"/>
      <c r="J68" s="101"/>
      <c r="K68" s="101"/>
      <c r="L68" s="101"/>
      <c r="M68" s="73"/>
      <c r="N68" s="73"/>
      <c r="O68" s="73"/>
      <c r="P68" s="73"/>
      <c r="Q68" s="73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5.7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5" customHeight="1">
      <c r="B70" s="73"/>
      <c r="C70" s="73"/>
      <c r="D70" s="73"/>
      <c r="E70" s="73"/>
      <c r="F70" s="99"/>
      <c r="G70" s="99"/>
      <c r="H70" s="99"/>
      <c r="I70" s="99"/>
      <c r="J70" s="101"/>
      <c r="K70" s="101"/>
      <c r="L70" s="101"/>
      <c r="M70" s="73"/>
      <c r="N70" s="73"/>
      <c r="O70" s="73"/>
      <c r="P70" s="99"/>
      <c r="Q70" s="99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5.75" customHeight="1">
      <c r="B71" s="73"/>
      <c r="C71" s="73"/>
      <c r="D71" s="73"/>
      <c r="E71" s="73"/>
      <c r="F71" s="99"/>
      <c r="G71" s="99"/>
      <c r="H71" s="99"/>
      <c r="I71" s="99"/>
      <c r="J71" s="101"/>
      <c r="K71" s="101"/>
      <c r="L71" s="101"/>
      <c r="M71" s="73"/>
      <c r="N71" s="73"/>
      <c r="O71" s="73"/>
      <c r="P71" s="99"/>
      <c r="Q71" s="99"/>
      <c r="AA71" s="1"/>
      <c r="AB71" s="1"/>
      <c r="AC71" s="1"/>
      <c r="AD71" s="1"/>
      <c r="AE71" s="1"/>
      <c r="AF71" s="1"/>
      <c r="AG71" s="1"/>
      <c r="AH71" s="1"/>
      <c r="AI71" s="1"/>
    </row>
    <row r="72" spans="2:17" ht="18.75" customHeight="1">
      <c r="B72" s="73"/>
      <c r="C72" s="73"/>
      <c r="D72" s="73"/>
      <c r="E72" s="73"/>
      <c r="F72" s="99"/>
      <c r="G72" s="99"/>
      <c r="H72" s="99"/>
      <c r="I72" s="99"/>
      <c r="J72" s="101"/>
      <c r="K72" s="101"/>
      <c r="L72" s="101"/>
      <c r="M72" s="73"/>
      <c r="N72" s="73"/>
      <c r="O72" s="73"/>
      <c r="P72" s="99"/>
      <c r="Q72" s="99"/>
    </row>
    <row r="73" spans="2:17" s="11" customFormat="1" ht="18.75" customHeight="1">
      <c r="B73" s="73"/>
      <c r="C73" s="73"/>
      <c r="D73" s="73"/>
      <c r="E73" s="73"/>
      <c r="F73" s="99"/>
      <c r="G73" s="99"/>
      <c r="H73" s="99"/>
      <c r="I73" s="99"/>
      <c r="J73" s="101"/>
      <c r="K73" s="101"/>
      <c r="L73" s="101"/>
      <c r="M73" s="73"/>
      <c r="N73" s="73"/>
      <c r="O73" s="73"/>
      <c r="P73" s="99"/>
      <c r="Q73" s="99"/>
    </row>
    <row r="74" spans="2:17" ht="17.25" customHeight="1">
      <c r="B74" s="73"/>
      <c r="C74" s="73"/>
      <c r="D74" s="73"/>
      <c r="E74" s="73"/>
      <c r="F74" s="99"/>
      <c r="G74" s="99"/>
      <c r="H74" s="99"/>
      <c r="I74" s="99"/>
      <c r="J74" s="101"/>
      <c r="K74" s="101"/>
      <c r="L74" s="101"/>
      <c r="M74" s="73"/>
      <c r="N74" s="73"/>
      <c r="O74" s="73"/>
      <c r="P74" s="99"/>
      <c r="Q74" s="99"/>
    </row>
    <row r="75" spans="2:17" ht="14.25" customHeight="1">
      <c r="B75" s="73"/>
      <c r="C75" s="73"/>
      <c r="D75" s="73"/>
      <c r="E75" s="73"/>
      <c r="F75" s="99"/>
      <c r="G75" s="99"/>
      <c r="H75" s="99"/>
      <c r="I75" s="99"/>
      <c r="J75" s="101"/>
      <c r="K75" s="101"/>
      <c r="L75" s="101"/>
      <c r="M75" s="73"/>
      <c r="N75" s="73"/>
      <c r="O75" s="73"/>
      <c r="P75" s="99"/>
      <c r="Q75" s="99"/>
    </row>
    <row r="76" spans="2:17" ht="15.75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 ht="12.75">
      <c r="B77" s="100"/>
      <c r="C77" s="100"/>
      <c r="D77" s="100"/>
      <c r="E77" s="100"/>
      <c r="F77" s="99"/>
      <c r="G77" s="99"/>
      <c r="H77" s="99"/>
      <c r="I77" s="99"/>
      <c r="J77" s="101"/>
      <c r="K77" s="101"/>
      <c r="L77" s="101"/>
      <c r="M77" s="73"/>
      <c r="N77" s="73"/>
      <c r="O77" s="73"/>
      <c r="P77" s="99"/>
      <c r="Q77" s="99"/>
    </row>
    <row r="78" spans="2:21" ht="12.75">
      <c r="B78" s="100"/>
      <c r="C78" s="100"/>
      <c r="D78" s="100"/>
      <c r="E78" s="100"/>
      <c r="F78" s="99"/>
      <c r="G78" s="99"/>
      <c r="H78" s="99"/>
      <c r="I78" s="99"/>
      <c r="J78" s="101"/>
      <c r="K78" s="101"/>
      <c r="L78" s="101"/>
      <c r="M78" s="73"/>
      <c r="N78" s="73"/>
      <c r="O78" s="73"/>
      <c r="P78" s="99"/>
      <c r="Q78" s="99"/>
      <c r="R78" s="1"/>
      <c r="S78" s="1"/>
      <c r="T78" s="1"/>
      <c r="U78" s="1"/>
    </row>
    <row r="79" spans="2:21" ht="12.75">
      <c r="B79" s="100"/>
      <c r="C79" s="100"/>
      <c r="D79" s="100"/>
      <c r="E79" s="100"/>
      <c r="F79" s="99"/>
      <c r="G79" s="99"/>
      <c r="H79" s="99"/>
      <c r="I79" s="99"/>
      <c r="J79" s="101"/>
      <c r="K79" s="101"/>
      <c r="L79" s="101"/>
      <c r="M79" s="73"/>
      <c r="N79" s="73"/>
      <c r="O79" s="73"/>
      <c r="P79" s="99"/>
      <c r="Q79" s="99"/>
      <c r="R79" s="1"/>
      <c r="S79" s="1"/>
      <c r="T79" s="1"/>
      <c r="U79" s="1"/>
    </row>
    <row r="80" spans="2:21" ht="12.75">
      <c r="B80" s="100"/>
      <c r="C80" s="100"/>
      <c r="D80" s="100"/>
      <c r="E80" s="100"/>
      <c r="F80" s="99"/>
      <c r="G80" s="99"/>
      <c r="H80" s="99"/>
      <c r="I80" s="99"/>
      <c r="J80" s="101"/>
      <c r="K80" s="101"/>
      <c r="L80" s="101"/>
      <c r="M80" s="73"/>
      <c r="N80" s="73"/>
      <c r="O80" s="73"/>
      <c r="P80" s="99"/>
      <c r="Q80" s="99"/>
      <c r="R80" s="1"/>
      <c r="S80" s="1"/>
      <c r="T80" s="1"/>
      <c r="U80" s="1"/>
    </row>
    <row r="81" spans="2:21" ht="12.75">
      <c r="B81" s="100"/>
      <c r="C81" s="100"/>
      <c r="D81" s="100"/>
      <c r="E81" s="100"/>
      <c r="F81" s="99"/>
      <c r="G81" s="99"/>
      <c r="H81" s="99"/>
      <c r="I81" s="99"/>
      <c r="J81" s="101"/>
      <c r="K81" s="101"/>
      <c r="L81" s="101"/>
      <c r="M81" s="73"/>
      <c r="N81" s="73"/>
      <c r="O81" s="73"/>
      <c r="P81" s="99"/>
      <c r="Q81" s="99"/>
      <c r="R81" s="1"/>
      <c r="S81" s="1"/>
      <c r="T81" s="1"/>
      <c r="U81" s="1"/>
    </row>
    <row r="82" spans="2:21" ht="12.75">
      <c r="B82" s="100"/>
      <c r="C82" s="100"/>
      <c r="D82" s="100"/>
      <c r="E82" s="100"/>
      <c r="F82" s="99"/>
      <c r="G82" s="99"/>
      <c r="H82" s="99"/>
      <c r="I82" s="99"/>
      <c r="J82" s="101"/>
      <c r="K82" s="101"/>
      <c r="L82" s="101"/>
      <c r="M82" s="73"/>
      <c r="N82" s="73"/>
      <c r="O82" s="73"/>
      <c r="P82" s="99"/>
      <c r="Q82" s="99"/>
      <c r="R82" s="1"/>
      <c r="S82" s="1"/>
      <c r="T82" s="1"/>
      <c r="U82" s="1"/>
    </row>
    <row r="83" spans="2:21" ht="12.75">
      <c r="B83" s="100"/>
      <c r="C83" s="100"/>
      <c r="D83" s="100"/>
      <c r="E83" s="100"/>
      <c r="F83" s="99"/>
      <c r="G83" s="99"/>
      <c r="H83" s="99"/>
      <c r="I83" s="99"/>
      <c r="J83" s="101"/>
      <c r="K83" s="101"/>
      <c r="L83" s="101"/>
      <c r="M83" s="73"/>
      <c r="N83" s="73"/>
      <c r="O83" s="73"/>
      <c r="P83" s="99"/>
      <c r="Q83" s="99"/>
      <c r="R83" s="7"/>
      <c r="S83" s="7"/>
      <c r="T83" s="7"/>
      <c r="U83" s="1"/>
    </row>
    <row r="84" spans="2:21" ht="18.75" customHeight="1">
      <c r="B84" s="100"/>
      <c r="C84" s="100"/>
      <c r="D84" s="100"/>
      <c r="E84" s="100"/>
      <c r="F84" s="99"/>
      <c r="G84" s="99"/>
      <c r="H84" s="99"/>
      <c r="I84" s="99"/>
      <c r="J84" s="101"/>
      <c r="K84" s="101"/>
      <c r="L84" s="101"/>
      <c r="M84" s="73"/>
      <c r="N84" s="73"/>
      <c r="O84" s="73"/>
      <c r="P84" s="99"/>
      <c r="Q84" s="99"/>
      <c r="R84" s="1"/>
      <c r="S84" s="1" t="s">
        <v>2</v>
      </c>
      <c r="T84" s="1"/>
      <c r="U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</sheetData>
  <sheetProtection/>
  <mergeCells count="125">
    <mergeCell ref="J16:L16"/>
    <mergeCell ref="N13:O13"/>
    <mergeCell ref="N15:O15"/>
    <mergeCell ref="H13:I13"/>
    <mergeCell ref="H15:I15"/>
    <mergeCell ref="F15:G15"/>
    <mergeCell ref="F13:G13"/>
    <mergeCell ref="H14:I14"/>
    <mergeCell ref="Q31:R31"/>
    <mergeCell ref="B16:E16"/>
    <mergeCell ref="F16:G16"/>
    <mergeCell ref="B45:K45"/>
    <mergeCell ref="N14:O14"/>
    <mergeCell ref="L23:R29"/>
    <mergeCell ref="L33:O33"/>
    <mergeCell ref="F14:G14"/>
    <mergeCell ref="B14:E15"/>
    <mergeCell ref="J14:L15"/>
    <mergeCell ref="F9:G9"/>
    <mergeCell ref="N10:O10"/>
    <mergeCell ref="J12:L13"/>
    <mergeCell ref="L18:O18"/>
    <mergeCell ref="L19:O19"/>
    <mergeCell ref="B17:R17"/>
    <mergeCell ref="N16:O16"/>
    <mergeCell ref="B18:K18"/>
    <mergeCell ref="Q15:R15"/>
    <mergeCell ref="H16:I16"/>
    <mergeCell ref="B1:H1"/>
    <mergeCell ref="I1:P1"/>
    <mergeCell ref="B5:E5"/>
    <mergeCell ref="F5:G5"/>
    <mergeCell ref="H5:I5"/>
    <mergeCell ref="J5:L5"/>
    <mergeCell ref="B3:R3"/>
    <mergeCell ref="N5:O5"/>
    <mergeCell ref="B4:R4"/>
    <mergeCell ref="B2:R2"/>
    <mergeCell ref="N7:O7"/>
    <mergeCell ref="F7:G7"/>
    <mergeCell ref="B6:R6"/>
    <mergeCell ref="H7:I7"/>
    <mergeCell ref="Q5:R5"/>
    <mergeCell ref="J7:L10"/>
    <mergeCell ref="F10:G10"/>
    <mergeCell ref="B69:Q69"/>
    <mergeCell ref="B70:E75"/>
    <mergeCell ref="F70:G75"/>
    <mergeCell ref="L49:R57"/>
    <mergeCell ref="F8:G8"/>
    <mergeCell ref="H9:I9"/>
    <mergeCell ref="N8:O8"/>
    <mergeCell ref="H12:I12"/>
    <mergeCell ref="N12:O12"/>
    <mergeCell ref="H10:I10"/>
    <mergeCell ref="B11:R11"/>
    <mergeCell ref="F12:G12"/>
    <mergeCell ref="L22:O22"/>
    <mergeCell ref="Q46:R46"/>
    <mergeCell ref="L48:O48"/>
    <mergeCell ref="Q7:R7"/>
    <mergeCell ref="B7:E10"/>
    <mergeCell ref="N9:O9"/>
    <mergeCell ref="L21:O21"/>
    <mergeCell ref="H8:I8"/>
    <mergeCell ref="Q12:R12"/>
    <mergeCell ref="B12:E13"/>
    <mergeCell ref="F77:G84"/>
    <mergeCell ref="H77:I84"/>
    <mergeCell ref="J77:L84"/>
    <mergeCell ref="M77:M84"/>
    <mergeCell ref="P77:Q84"/>
    <mergeCell ref="B76:Q76"/>
    <mergeCell ref="N77:O84"/>
    <mergeCell ref="B64:E68"/>
    <mergeCell ref="AB59:AD59"/>
    <mergeCell ref="AE59:AH59"/>
    <mergeCell ref="AB60:AD60"/>
    <mergeCell ref="AE60:AH60"/>
    <mergeCell ref="P70:Q75"/>
    <mergeCell ref="AB61:AD61"/>
    <mergeCell ref="P64:Q68"/>
    <mergeCell ref="AE61:AH61"/>
    <mergeCell ref="AB67:AC67"/>
    <mergeCell ref="AE67:AF67"/>
    <mergeCell ref="F64:G68"/>
    <mergeCell ref="N64:O68"/>
    <mergeCell ref="N70:O75"/>
    <mergeCell ref="H70:I75"/>
    <mergeCell ref="B77:E84"/>
    <mergeCell ref="H64:I68"/>
    <mergeCell ref="J64:L68"/>
    <mergeCell ref="M64:M68"/>
    <mergeCell ref="J70:L75"/>
    <mergeCell ref="M70:M75"/>
    <mergeCell ref="L31:O31"/>
    <mergeCell ref="B19:K29"/>
    <mergeCell ref="B30:K30"/>
    <mergeCell ref="Q33:R33"/>
    <mergeCell ref="B63:Q63"/>
    <mergeCell ref="Q22:R22"/>
    <mergeCell ref="L20:O20"/>
    <mergeCell ref="Q21:R21"/>
    <mergeCell ref="L47:O47"/>
    <mergeCell ref="L46:O46"/>
    <mergeCell ref="Q8:R8"/>
    <mergeCell ref="Q9:R9"/>
    <mergeCell ref="Q10:R10"/>
    <mergeCell ref="Q19:R19"/>
    <mergeCell ref="Q20:R20"/>
    <mergeCell ref="Q30:R30"/>
    <mergeCell ref="Q18:R18"/>
    <mergeCell ref="Q13:R13"/>
    <mergeCell ref="Q14:R14"/>
    <mergeCell ref="P16:R16"/>
    <mergeCell ref="AB2:AD2"/>
    <mergeCell ref="AE2:AH2"/>
    <mergeCell ref="Q47:R47"/>
    <mergeCell ref="Q48:R48"/>
    <mergeCell ref="Q45:R45"/>
    <mergeCell ref="L35:R44"/>
    <mergeCell ref="L30:O30"/>
    <mergeCell ref="L45:O45"/>
    <mergeCell ref="L34:O34"/>
    <mergeCell ref="Q34:R34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4.375" style="0" customWidth="1"/>
    <col min="2" max="2" width="21.25390625" style="0" customWidth="1"/>
    <col min="3" max="4" width="14.875" style="0" customWidth="1"/>
    <col min="5" max="5" width="19.875" style="0" customWidth="1"/>
    <col min="6" max="6" width="19.375" style="0" customWidth="1"/>
  </cols>
  <sheetData>
    <row r="1" spans="1:4" ht="55.5" customHeight="1" thickBot="1">
      <c r="A1" s="168"/>
      <c r="B1" s="169"/>
      <c r="C1" s="169"/>
      <c r="D1" s="170"/>
    </row>
    <row r="2" spans="1:6" ht="81.75" customHeight="1" thickBot="1">
      <c r="A2" s="17" t="s">
        <v>0</v>
      </c>
      <c r="B2" s="18" t="s">
        <v>1</v>
      </c>
      <c r="C2" s="19" t="s">
        <v>5</v>
      </c>
      <c r="D2" s="54" t="s">
        <v>5</v>
      </c>
      <c r="E2" s="53"/>
      <c r="F2" s="17"/>
    </row>
    <row r="3" spans="1:6" ht="16.5" thickBot="1">
      <c r="A3" s="20" t="s">
        <v>38</v>
      </c>
      <c r="B3" s="26" t="s">
        <v>19</v>
      </c>
      <c r="C3" s="21">
        <v>6806.8</v>
      </c>
      <c r="D3" s="21">
        <v>6892.6</v>
      </c>
      <c r="E3" s="163"/>
      <c r="F3" s="166"/>
    </row>
    <row r="4" spans="1:6" ht="16.5" thickBot="1">
      <c r="A4" s="20" t="s">
        <v>38</v>
      </c>
      <c r="B4" s="26" t="s">
        <v>20</v>
      </c>
      <c r="C4" s="21">
        <v>7257.9</v>
      </c>
      <c r="D4" s="21">
        <v>7371</v>
      </c>
      <c r="E4" s="164"/>
      <c r="F4" s="166"/>
    </row>
    <row r="5" spans="1:6" ht="16.5" thickBot="1">
      <c r="A5" s="20" t="s">
        <v>38</v>
      </c>
      <c r="B5" s="26" t="s">
        <v>21</v>
      </c>
      <c r="C5" s="21">
        <v>7571.2</v>
      </c>
      <c r="D5" s="21">
        <v>7705.1</v>
      </c>
      <c r="E5" s="165"/>
      <c r="F5" s="167"/>
    </row>
    <row r="6" spans="1:6" ht="16.5" thickBot="1">
      <c r="A6" s="20" t="s">
        <v>38</v>
      </c>
      <c r="B6" s="26" t="s">
        <v>22</v>
      </c>
      <c r="C6" s="21">
        <v>7876.7</v>
      </c>
      <c r="D6" s="21">
        <v>8028.8</v>
      </c>
      <c r="E6" s="23"/>
      <c r="F6" s="22"/>
    </row>
    <row r="7" spans="1:6" ht="16.5" thickBot="1">
      <c r="A7" s="24" t="s">
        <v>39</v>
      </c>
      <c r="B7" s="26" t="s">
        <v>26</v>
      </c>
      <c r="C7" s="21">
        <v>8577.4</v>
      </c>
      <c r="D7" s="21">
        <v>8756.8</v>
      </c>
      <c r="E7" s="23"/>
      <c r="F7" s="22"/>
    </row>
    <row r="8" spans="1:6" ht="16.5" thickBot="1">
      <c r="A8" s="24" t="s">
        <v>40</v>
      </c>
      <c r="B8" s="26" t="s">
        <v>41</v>
      </c>
      <c r="C8" s="21">
        <v>8225.1</v>
      </c>
      <c r="D8" s="21">
        <v>8378.5</v>
      </c>
      <c r="E8" s="23"/>
      <c r="F8" s="22"/>
    </row>
    <row r="9" spans="1:6" ht="16.5" thickBot="1">
      <c r="A9" s="24" t="s">
        <v>39</v>
      </c>
      <c r="B9" s="26" t="s">
        <v>27</v>
      </c>
      <c r="C9" s="21">
        <v>8690.5</v>
      </c>
      <c r="D9" s="21">
        <v>8881.6</v>
      </c>
      <c r="E9" s="23"/>
      <c r="F9" s="22"/>
    </row>
    <row r="10" spans="1:6" ht="16.5" thickBot="1">
      <c r="A10" s="41" t="s">
        <v>39</v>
      </c>
      <c r="B10" s="26" t="s">
        <v>42</v>
      </c>
      <c r="C10" s="21">
        <v>9126</v>
      </c>
      <c r="D10" s="21">
        <v>9345.7</v>
      </c>
      <c r="E10" s="23"/>
      <c r="F10" s="22"/>
    </row>
    <row r="11" spans="1:6" ht="16.5" thickBot="1">
      <c r="A11" s="43" t="s">
        <v>43</v>
      </c>
      <c r="B11" s="44" t="s">
        <v>50</v>
      </c>
      <c r="C11" s="21">
        <v>1235</v>
      </c>
      <c r="D11" s="21">
        <v>1235</v>
      </c>
      <c r="E11" s="23"/>
      <c r="F11" s="22"/>
    </row>
    <row r="12" spans="1:6" ht="16.5" thickBot="1">
      <c r="A12" s="42" t="s">
        <v>44</v>
      </c>
      <c r="B12" s="45" t="s">
        <v>53</v>
      </c>
      <c r="C12" s="21">
        <v>785.2</v>
      </c>
      <c r="D12" s="21">
        <v>785.2</v>
      </c>
      <c r="E12" s="23"/>
      <c r="F12" s="22"/>
    </row>
    <row r="13" spans="1:6" ht="16.5" thickBot="1">
      <c r="A13" s="62" t="s">
        <v>61</v>
      </c>
      <c r="B13" s="63" t="s">
        <v>55</v>
      </c>
      <c r="C13" s="64">
        <v>5111.6</v>
      </c>
      <c r="D13" s="64">
        <v>5725.2</v>
      </c>
      <c r="E13" s="25"/>
      <c r="F13" s="22"/>
    </row>
    <row r="14" spans="1:6" ht="16.5" thickBot="1">
      <c r="A14" s="59" t="s">
        <v>51</v>
      </c>
      <c r="B14" s="60" t="s">
        <v>52</v>
      </c>
      <c r="C14" s="61">
        <v>5073.9</v>
      </c>
      <c r="D14" s="61">
        <v>5352.1</v>
      </c>
      <c r="E14" s="25"/>
      <c r="F14" s="22"/>
    </row>
  </sheetData>
  <sheetProtection/>
  <mergeCells count="3">
    <mergeCell ref="E3:E5"/>
    <mergeCell ref="F3:F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Andre</cp:lastModifiedBy>
  <cp:lastPrinted>2016-02-20T09:59:16Z</cp:lastPrinted>
  <dcterms:created xsi:type="dcterms:W3CDTF">2004-11-16T20:47:21Z</dcterms:created>
  <dcterms:modified xsi:type="dcterms:W3CDTF">2017-04-19T09:07:48Z</dcterms:modified>
  <cp:category/>
  <cp:version/>
  <cp:contentType/>
  <cp:contentStatus/>
</cp:coreProperties>
</file>